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안내" sheetId="1" state="visible" r:id="rId1"/>
    <sheet xmlns:r="http://schemas.openxmlformats.org/officeDocument/2006/relationships" name="견적서" sheetId="2" state="visible" r:id="rId2"/>
    <sheet xmlns:r="http://schemas.openxmlformats.org/officeDocument/2006/relationships" name="공종 요약" sheetId="3" state="visible" r:id="rId3"/>
  </sheets>
  <definedNames>
    <definedName name="_xlnm.Print_Titles" localSheetId="1">'견적서'!$21:$21</definedName>
  </definedNames>
  <calcPr calcId="124519" fullCalcOnLoad="1"/>
</workbook>
</file>

<file path=xl/styles.xml><?xml version="1.0" encoding="utf-8"?>
<styleSheet xmlns="http://schemas.openxmlformats.org/spreadsheetml/2006/main">
  <numFmts count="4">
    <numFmt numFmtId="164" formatCode="#,##0.00;(#,##0.00);&quot;-&quot;"/>
    <numFmt numFmtId="165" formatCode="#,##0;(#,##0);&quot;-&quot;"/>
    <numFmt numFmtId="166" formatCode="0.0%"/>
    <numFmt numFmtId="167" formatCode="0.0%;(0.0%);&quot;-&quot;"/>
  </numFmts>
  <fonts count="16">
    <font>
      <name val="Calibri"/>
      <family val="2"/>
      <color theme="1"/>
      <sz val="11"/>
      <scheme val="minor"/>
    </font>
    <font>
      <name val="Malgun Gothic"/>
      <b val="1"/>
      <color rgb="001F3D3A"/>
      <sz val="16"/>
    </font>
    <font>
      <name val="Malgun Gothic"/>
      <color rgb="001D2524"/>
      <sz val="9"/>
    </font>
    <font>
      <name val="Malgun Gothic"/>
      <color rgb="001D2524"/>
      <sz val="10"/>
    </font>
    <font>
      <name val="Malgun Gothic"/>
      <b val="1"/>
      <color rgb="001F3D3A"/>
      <sz val="12"/>
    </font>
    <font>
      <name val="Malgun Gothic"/>
      <b val="1"/>
      <color rgb="001F3D3A"/>
      <sz val="18"/>
    </font>
    <font>
      <name val="Malgun Gothic"/>
      <color rgb="006B706E"/>
      <sz val="9"/>
    </font>
    <font>
      <name val="Malgun Gothic"/>
      <b val="1"/>
      <color rgb="001F3D3A"/>
      <sz val="11"/>
    </font>
    <font>
      <name val="Malgun Gothic"/>
      <b val="1"/>
      <color rgb="001D2524"/>
      <sz val="9"/>
    </font>
    <font>
      <name val="Malgun Gothic"/>
      <color rgb="000000FF"/>
      <sz val="10"/>
    </font>
    <font>
      <name val="Malgun Gothic"/>
      <b val="1"/>
      <color rgb="00FFFFFF"/>
      <sz val="9"/>
    </font>
    <font>
      <name val="Malgun Gothic"/>
      <color rgb="000000FF"/>
      <sz val="9"/>
    </font>
    <font>
      <name val="Malgun Gothic"/>
      <b val="1"/>
      <color rgb="001D2524"/>
      <sz val="10"/>
    </font>
    <font>
      <name val="Malgun Gothic"/>
      <b val="1"/>
      <color rgb="000000FF"/>
      <sz val="10"/>
    </font>
    <font>
      <name val="Malgun Gothic"/>
      <b val="1"/>
      <color rgb="001F3D3A"/>
      <sz val="14"/>
    </font>
    <font>
      <name val="Malgun Gothic"/>
      <color rgb="00008000"/>
      <sz val="9"/>
    </font>
  </fonts>
  <fills count="6">
    <fill>
      <patternFill/>
    </fill>
    <fill>
      <patternFill patternType="gray125"/>
    </fill>
    <fill>
      <patternFill patternType="solid">
        <fgColor rgb="00F0EFEA"/>
      </patternFill>
    </fill>
    <fill>
      <patternFill patternType="solid">
        <fgColor rgb="00FFF6CC"/>
      </patternFill>
    </fill>
    <fill>
      <patternFill patternType="solid">
        <fgColor rgb="001F3D3A"/>
      </patternFill>
    </fill>
    <fill>
      <patternFill patternType="solid">
        <fgColor rgb="00E3ECE9"/>
      </patternFill>
    </fill>
  </fills>
  <borders count="11">
    <border>
      <left/>
      <right/>
      <top/>
      <bottom/>
      <diagonal/>
    </border>
    <border>
      <left style="thin">
        <color rgb="00B8B5AC"/>
      </left>
      <right style="thin">
        <color rgb="00B8B5AC"/>
      </right>
      <top style="thin">
        <color rgb="00B8B5AC"/>
      </top>
      <bottom style="thin">
        <color rgb="00B8B5AC"/>
      </bottom>
    </border>
    <border>
      <left/>
      <right/>
      <top style="thin">
        <color rgb="00B8B5AC"/>
      </top>
      <bottom/>
      <diagonal/>
    </border>
    <border>
      <left/>
      <right style="thin">
        <color rgb="00B8B5AC"/>
      </right>
      <top style="thin">
        <color rgb="00B8B5AC"/>
      </top>
      <bottom/>
      <diagonal/>
    </border>
    <border>
      <left/>
      <right style="thin">
        <color rgb="00B8B5AC"/>
      </right>
      <top style="thin">
        <color rgb="00B8B5AC"/>
      </top>
      <bottom style="thin">
        <color rgb="00B8B5AC"/>
      </bottom>
      <diagonal/>
    </border>
    <border>
      <left/>
      <right/>
      <top style="thin">
        <color rgb="00B8B5AC"/>
      </top>
      <bottom style="thin">
        <color rgb="00B8B5AC"/>
      </bottom>
      <diagonal/>
    </border>
    <border>
      <left style="thin">
        <color rgb="00B8B5AC"/>
      </left>
      <right/>
      <top/>
      <bottom/>
      <diagonal/>
    </border>
    <border>
      <left/>
      <right style="thin">
        <color rgb="00B8B5AC"/>
      </right>
      <top/>
      <bottom/>
      <diagonal/>
    </border>
    <border>
      <left style="thin">
        <color rgb="00B8B5AC"/>
      </left>
      <right/>
      <top/>
      <bottom style="thin">
        <color rgb="00B8B5AC"/>
      </bottom>
      <diagonal/>
    </border>
    <border>
      <left/>
      <right/>
      <top/>
      <bottom style="thin">
        <color rgb="00B8B5AC"/>
      </bottom>
      <diagonal/>
    </border>
    <border>
      <left/>
      <right style="thin">
        <color rgb="00B8B5AC"/>
      </right>
      <top/>
      <bottom style="thin">
        <color rgb="00B8B5AC"/>
      </bottom>
      <diagonal/>
    </border>
  </borders>
  <cellStyleXfs count="1">
    <xf numFmtId="0" fontId="0" fillId="0" borderId="0"/>
  </cellStyleXfs>
  <cellXfs count="4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horizontal="center"/>
    </xf>
    <xf numFmtId="0" fontId="6" fillId="0" borderId="0" applyAlignment="1" pivotButton="0" quotePrefix="0" xfId="0">
      <alignment horizontal="center"/>
    </xf>
    <xf numFmtId="0" fontId="7" fillId="0" borderId="0" pivotButton="0" quotePrefix="0" xfId="0"/>
    <xf numFmtId="0" fontId="8" fillId="2" borderId="1" applyAlignment="1" pivotButton="0" quotePrefix="0" xfId="0">
      <alignment vertical="center" wrapText="1"/>
    </xf>
    <xf numFmtId="0" fontId="0" fillId="2" borderId="1" pivotButton="0" quotePrefix="0" xfId="0"/>
    <xf numFmtId="0" fontId="9" fillId="3" borderId="1" applyAlignment="1" pivotButton="0" quotePrefix="0" xfId="0">
      <alignment vertical="center" wrapText="1"/>
    </xf>
    <xf numFmtId="0" fontId="9" fillId="3" borderId="1" pivotButton="0" quotePrefix="0" xfId="0"/>
    <xf numFmtId="0" fontId="10" fillId="4" borderId="1" applyAlignment="1" pivotButton="0" quotePrefix="0" xfId="0">
      <alignment horizontal="center" vertical="center" wrapText="1"/>
    </xf>
    <xf numFmtId="0" fontId="2" fillId="0" borderId="1" applyAlignment="1" pivotButton="0" quotePrefix="0" xfId="0">
      <alignment horizontal="center"/>
    </xf>
    <xf numFmtId="0" fontId="2" fillId="0" borderId="1" pivotButton="0" quotePrefix="0" xfId="0"/>
    <xf numFmtId="0" fontId="11" fillId="3" borderId="1" pivotButton="0" quotePrefix="0" xfId="0"/>
    <xf numFmtId="164" fontId="11" fillId="3" borderId="1" pivotButton="0" quotePrefix="0" xfId="0"/>
    <xf numFmtId="165" fontId="11" fillId="3" borderId="1" pivotButton="0" quotePrefix="0" xfId="0"/>
    <xf numFmtId="165" fontId="2" fillId="2" borderId="1" pivotButton="0" quotePrefix="0" xfId="0"/>
    <xf numFmtId="0" fontId="0" fillId="5" borderId="1" pivotButton="0" quotePrefix="0" xfId="0"/>
    <xf numFmtId="0" fontId="8" fillId="5" borderId="1" pivotButton="0" quotePrefix="0" xfId="0"/>
    <xf numFmtId="165" fontId="8" fillId="5" borderId="1" pivotButton="0" quotePrefix="0" xfId="0"/>
    <xf numFmtId="165" fontId="12" fillId="2" borderId="1" pivotButton="0" quotePrefix="0" xfId="0"/>
    <xf numFmtId="166" fontId="9" fillId="3" borderId="1" pivotButton="0" quotePrefix="0" xfId="0"/>
    <xf numFmtId="165" fontId="13" fillId="3" borderId="1" pivotButton="0" quotePrefix="0" xfId="0"/>
    <xf numFmtId="165" fontId="4" fillId="2" borderId="1" pivotButton="0" quotePrefix="0" xfId="0"/>
    <xf numFmtId="0" fontId="10" fillId="4" borderId="1" pivotButton="0" quotePrefix="0" xfId="0"/>
    <xf numFmtId="0" fontId="0" fillId="4" borderId="1" pivotButton="0" quotePrefix="0" xfId="0"/>
    <xf numFmtId="0" fontId="11" fillId="0" borderId="1" applyAlignment="1" pivotButton="0" quotePrefix="0" xfId="0">
      <alignment horizontal="center"/>
    </xf>
    <xf numFmtId="0" fontId="2" fillId="0" borderId="0" pivotButton="0" quotePrefix="0" xfId="0"/>
    <xf numFmtId="0" fontId="0" fillId="3" borderId="1" pivotButton="0" quotePrefix="0" xfId="0"/>
    <xf numFmtId="0" fontId="3" fillId="0" borderId="0" pivotButton="0" quotePrefix="0" xfId="0"/>
    <xf numFmtId="0" fontId="14" fillId="0" borderId="0" pivotButton="0" quotePrefix="0" xfId="0"/>
    <xf numFmtId="165" fontId="15" fillId="0" borderId="1" pivotButton="0" quotePrefix="0" xfId="0"/>
    <xf numFmtId="167" fontId="2" fillId="0" borderId="1" pivotButton="0" quotePrefix="0" xfId="0"/>
    <xf numFmtId="0" fontId="0" fillId="0" borderId="4" pivotButton="0" quotePrefix="0" xfId="0"/>
    <xf numFmtId="0" fontId="0" fillId="0" borderId="5" pivotButton="0" quotePrefix="0" xfId="0"/>
    <xf numFmtId="0" fontId="0" fillId="0" borderId="2" pivotButton="0" quotePrefix="0" xfId="0"/>
    <xf numFmtId="0" fontId="0" fillId="0" borderId="3" pivotButton="0" quotePrefix="0" xfId="0"/>
    <xf numFmtId="0" fontId="0" fillId="0" borderId="8" pivotButton="0" quotePrefix="0" xfId="0"/>
    <xf numFmtId="0" fontId="0" fillId="0" borderId="9" pivotButton="0" quotePrefix="0" xfId="0"/>
    <xf numFmtId="0" fontId="0" fillId="0" borderId="1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2"/>
  <sheetViews>
    <sheetView showGridLines="0" workbookViewId="0">
      <selection activeCell="A1" sqref="A1"/>
    </sheetView>
  </sheetViews>
  <sheetFormatPr baseColWidth="8" defaultRowHeight="15"/>
  <cols>
    <col width="3" customWidth="1" min="1" max="1"/>
    <col width="110" customWidth="1" min="2" max="2"/>
  </cols>
  <sheetData>
    <row r="2" ht="20" customHeight="1">
      <c r="B2" s="1" t="inlineStr">
        <is>
          <t>RENOVIX 표준 인테리어 견적서 양식 (v1.0)</t>
        </is>
      </c>
    </row>
    <row r="3" ht="20" customHeight="1">
      <c r="B3" s="2" t="inlineStr">
        <is>
          <t>발행: RENOVIX 리노빅스 (운영 코리안스몰) · 무료 배포 양식 · renovix.co.kr</t>
        </is>
      </c>
    </row>
    <row r="4" ht="20" customHeight="1">
      <c r="B4" s="3" t="inlineStr"/>
    </row>
    <row r="5" ht="20" customHeight="1">
      <c r="B5" s="4" t="inlineStr">
        <is>
          <t>■ 집주인(발주자)께</t>
        </is>
      </c>
    </row>
    <row r="6" ht="20" customHeight="1">
      <c r="B6" s="3" t="inlineStr">
        <is>
          <t>1. '견적서' 시트 1번(현장 정보)과 요청 공사 범위를 적은 뒤, 견적을 받을 업체 2~3곳에 이 파일을 똑같이 보내세요.</t>
        </is>
      </c>
    </row>
    <row r="7" ht="20" customHeight="1">
      <c r="B7" s="3" t="inlineStr">
        <is>
          <t>2. 모든 업체가 같은 양식·같은 공종 순서로 작성하면 금액과 포함 범위를 줄 단위로 비교할 수 있습니다.</t>
        </is>
      </c>
    </row>
    <row r="8" ht="20" customHeight="1">
      <c r="B8" s="3" t="inlineStr">
        <is>
          <t>3. 업체가 작성·서명한 견적서(엑셀 또는 서명한 PDF)를 보관하고, 계약서에 '별첨 견적서'로 첨부하세요. 추가공사 분쟁을 줄일 수 있습니다.</t>
        </is>
      </c>
    </row>
    <row r="9" ht="20" customHeight="1">
      <c r="B9" s="3" t="inlineStr">
        <is>
          <t>4. 받은 견적서는 RENOVIX(renovix.co.kr)에 올려 같은 기준의 비교 보고서를 받을 수 있습니다(유료).</t>
        </is>
      </c>
    </row>
    <row r="10" ht="20" customHeight="1">
      <c r="B10" s="3" t="inlineStr"/>
    </row>
    <row r="11" ht="20" customHeight="1">
      <c r="B11" s="4" t="inlineStr">
        <is>
          <t>■ 시공업체께 (작성 요령)</t>
        </is>
      </c>
    </row>
    <row r="12" ht="20" customHeight="1">
      <c r="B12" s="3" t="inlineStr">
        <is>
          <t>1. 노란 칸만 작성해 주세요. 회색 칸(합계 단가·금액·소계·합계)은 자동 계산됩니다.</t>
        </is>
      </c>
    </row>
    <row r="13" ht="20" customHeight="1">
      <c r="B13" s="3" t="inlineStr">
        <is>
          <t>2. 품명·규격에는 제조사·모델명·두께·등급을 적어 주세요 (예: OO사 강마루 7.5T OO시리즈). '동급', '고급형'만으로는 비교가 어렵습니다.</t>
        </is>
      </c>
    </row>
    <row r="14" ht="20" customHeight="1">
      <c r="B14" s="3" t="inlineStr">
        <is>
          <t>3. 단가는 재료비·노무비·경비로 나눠 적어 주세요. 1식으로 적을 경우 '비고'에 포함 내용과 면적·수량 근거를 적어 주세요.</t>
        </is>
      </c>
    </row>
    <row r="15" ht="20" customHeight="1">
      <c r="B15" s="3" t="inlineStr">
        <is>
          <t>4. 각 행의 '포함/별도'를 선택해 주세요. '별도'·'제외' 행은 금액이 합계에서 빠집니다. 견적에 없는 항목은 6번 표에 적어 주세요.</t>
        </is>
      </c>
    </row>
    <row r="16" ht="20" customHeight="1">
      <c r="B16" s="3" t="inlineStr">
        <is>
          <t>5. 공사 예정금액이 1,500만원 이상이면 건설산업기본법에 따른 건설업(실내건축공사업 등) 등록이 필요합니다. 등록번호를 적어 주세요.</t>
        </is>
      </c>
    </row>
    <row r="17" ht="20" customHeight="1">
      <c r="B17" s="3" t="inlineStr">
        <is>
          <t>6. 8번 '확인 및 서명'에 서명 또는 날인해 주세요.</t>
        </is>
      </c>
    </row>
    <row r="18" ht="20" customHeight="1">
      <c r="B18" s="3" t="inlineStr"/>
    </row>
    <row r="19" ht="20" customHeight="1">
      <c r="B19" s="4" t="inlineStr">
        <is>
          <t>■ 유의사항</t>
        </is>
      </c>
    </row>
    <row r="20" ht="20" customHeight="1">
      <c r="B20" s="2" t="inlineStr">
        <is>
          <t>· 이 양식은 견적 비교를 돕는 참고 양식이며 계약서를 대신하지 않습니다. 계약은 표준계약서 등 별도 계약서로 체결하세요.</t>
        </is>
      </c>
    </row>
    <row r="21" ht="20" customHeight="1">
      <c r="B21" s="2" t="inlineStr">
        <is>
          <t>· RENOVIX는 특정 시공업체를 소개하거나 수수료를 받지 않습니다.</t>
        </is>
      </c>
    </row>
    <row r="22" ht="20" customHeight="1">
      <c r="B22" s="2" t="inlineStr">
        <is>
          <t>· 양식 식별코드: RENOVIX-QF-v1 (업로드 시 자동 인식에 사용됩니다. 시트 이름과 열 순서를 바꾸지 마세요.)</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131"/>
  <sheetViews>
    <sheetView showGridLines="0" zoomScale="85" workbookViewId="0">
      <selection pane="bottomLeft" activeCell="A1" sqref="A1"/>
    </sheetView>
  </sheetViews>
  <sheetFormatPr baseColWidth="8" defaultRowHeight="15"/>
  <cols>
    <col width="5" customWidth="1" min="1" max="1"/>
    <col width="14" customWidth="1" min="2" max="2"/>
    <col width="22" customWidth="1" min="3" max="3"/>
    <col width="26" customWidth="1" min="4" max="4"/>
    <col width="7" customWidth="1" min="5" max="5"/>
    <col width="9" customWidth="1" min="6" max="6"/>
    <col width="12" customWidth="1" min="7" max="7"/>
    <col width="12" customWidth="1" min="8" max="8"/>
    <col width="11" customWidth="1" min="9" max="9"/>
    <col width="12" customWidth="1" min="10" max="10"/>
    <col width="14" customWidth="1" min="11" max="11"/>
    <col width="9" customWidth="1" min="12" max="12"/>
    <col width="26" customWidth="1" min="13" max="13"/>
  </cols>
  <sheetData>
    <row r="1">
      <c r="A1" s="5" t="inlineStr">
        <is>
          <t>인테리어 공사 견적서</t>
        </is>
      </c>
    </row>
    <row r="2">
      <c r="A2" s="6" t="inlineStr">
        <is>
          <t>RENOVIX 표준 견적서 양식 v1.0 · RENOVIX-QF-v1 · 노란 칸만 작성, 회색 칸은 자동 계산</t>
        </is>
      </c>
    </row>
    <row r="4">
      <c r="A4" s="7" t="inlineStr">
        <is>
          <t>1. 현장 정보 (집주인 작성)</t>
        </is>
      </c>
    </row>
    <row r="5">
      <c r="A5" s="8" t="inlineStr">
        <is>
          <t>현장 주소</t>
        </is>
      </c>
      <c r="B5" s="35" t="n"/>
      <c r="C5" s="10" t="n"/>
      <c r="D5" s="36" t="n"/>
      <c r="E5" s="36" t="n"/>
      <c r="F5" s="35" t="n"/>
      <c r="G5" s="8" t="inlineStr">
        <is>
          <t>단지명·동·호</t>
        </is>
      </c>
      <c r="H5" s="35" t="n"/>
      <c r="I5" s="10" t="n"/>
      <c r="J5" s="36" t="n"/>
      <c r="K5" s="36" t="n"/>
      <c r="L5" s="36" t="n"/>
      <c r="M5" s="35" t="n"/>
    </row>
    <row r="6">
      <c r="A6" s="8" t="inlineStr">
        <is>
          <t>전용면적(㎡)</t>
        </is>
      </c>
      <c r="B6" s="35" t="n"/>
      <c r="C6" s="10" t="n"/>
      <c r="D6" s="36" t="n"/>
      <c r="E6" s="36" t="n"/>
      <c r="F6" s="35" t="n"/>
      <c r="G6" s="8" t="inlineStr">
        <is>
          <t>공급면적(평)</t>
        </is>
      </c>
      <c r="H6" s="35" t="n"/>
      <c r="I6" s="10" t="n"/>
      <c r="J6" s="36" t="n"/>
      <c r="K6" s="36" t="n"/>
      <c r="L6" s="36" t="n"/>
      <c r="M6" s="35" t="n"/>
    </row>
    <row r="7">
      <c r="A7" s="8" t="inlineStr">
        <is>
          <t>요청 공사 범위</t>
        </is>
      </c>
      <c r="B7" s="35" t="n"/>
      <c r="C7" s="10" t="n"/>
      <c r="D7" s="36" t="n"/>
      <c r="E7" s="36" t="n"/>
      <c r="F7" s="35" t="n"/>
      <c r="G7" s="8" t="inlineStr">
        <is>
          <t>견적 요청일</t>
        </is>
      </c>
      <c r="H7" s="35" t="n"/>
      <c r="I7" s="10" t="n"/>
      <c r="J7" s="36" t="n"/>
      <c r="K7" s="36" t="n"/>
      <c r="L7" s="36" t="n"/>
      <c r="M7" s="35" t="n"/>
    </row>
    <row r="9">
      <c r="A9" s="7" t="inlineStr">
        <is>
          <t>2. 시공업체 정보 (업체 작성)</t>
        </is>
      </c>
    </row>
    <row r="10">
      <c r="A10" s="8" t="inlineStr">
        <is>
          <t>상호</t>
        </is>
      </c>
      <c r="B10" s="35" t="n"/>
      <c r="C10" s="10" t="n"/>
      <c r="D10" s="36" t="n"/>
      <c r="E10" s="36" t="n"/>
      <c r="F10" s="35" t="n"/>
      <c r="G10" s="8" t="inlineStr">
        <is>
          <t>대표자</t>
        </is>
      </c>
      <c r="H10" s="35" t="n"/>
      <c r="I10" s="10" t="n"/>
      <c r="J10" s="36" t="n"/>
      <c r="K10" s="36" t="n"/>
      <c r="L10" s="36" t="n"/>
      <c r="M10" s="35" t="n"/>
    </row>
    <row r="11">
      <c r="A11" s="8" t="inlineStr">
        <is>
          <t>사업자등록번호</t>
        </is>
      </c>
      <c r="B11" s="35" t="n"/>
      <c r="C11" s="10" t="n"/>
      <c r="D11" s="36" t="n"/>
      <c r="E11" s="36" t="n"/>
      <c r="F11" s="35" t="n"/>
      <c r="G11" s="8" t="inlineStr">
        <is>
          <t>건설업 등록번호·업종</t>
        </is>
      </c>
      <c r="H11" s="35" t="n"/>
      <c r="I11" s="10" t="n"/>
      <c r="J11" s="36" t="n"/>
      <c r="K11" s="36" t="n"/>
      <c r="L11" s="36" t="n"/>
      <c r="M11" s="35" t="n"/>
    </row>
    <row r="12">
      <c r="A12" s="8" t="inlineStr">
        <is>
          <t>담당자·연락처</t>
        </is>
      </c>
      <c r="B12" s="35" t="n"/>
      <c r="C12" s="10" t="n"/>
      <c r="D12" s="36" t="n"/>
      <c r="E12" s="36" t="n"/>
      <c r="F12" s="35" t="n"/>
      <c r="G12" s="8" t="inlineStr">
        <is>
          <t>견적 유효기간</t>
        </is>
      </c>
      <c r="H12" s="35" t="n"/>
      <c r="I12" s="10" t="n"/>
      <c r="J12" s="36" t="n"/>
      <c r="K12" s="36" t="n"/>
      <c r="L12" s="36" t="n"/>
      <c r="M12" s="35" t="n"/>
    </row>
    <row r="14">
      <c r="A14" s="7" t="inlineStr">
        <is>
          <t>3. 공사 조건 (업체 작성)</t>
        </is>
      </c>
    </row>
    <row r="15">
      <c r="A15" s="8" t="inlineStr">
        <is>
          <t>착공 예정일</t>
        </is>
      </c>
      <c r="B15" s="35" t="n"/>
      <c r="C15" s="10" t="n"/>
      <c r="D15" s="36" t="n"/>
      <c r="E15" s="36" t="n"/>
      <c r="F15" s="35" t="n"/>
      <c r="G15" s="8" t="inlineStr">
        <is>
          <t>준공 예정일</t>
        </is>
      </c>
      <c r="H15" s="35" t="n"/>
      <c r="I15" s="10" t="n"/>
      <c r="J15" s="36" t="n"/>
      <c r="K15" s="36" t="n"/>
      <c r="L15" s="36" t="n"/>
      <c r="M15" s="35" t="n"/>
    </row>
    <row r="16">
      <c r="A16" s="8" t="inlineStr">
        <is>
          <t>공사기간(일)</t>
        </is>
      </c>
      <c r="B16" s="35" t="n"/>
      <c r="C16" s="10" t="n"/>
      <c r="D16" s="36" t="n"/>
      <c r="E16" s="36" t="n"/>
      <c r="F16" s="35" t="n"/>
      <c r="G16" s="8" t="inlineStr">
        <is>
          <t>하자보수기간</t>
        </is>
      </c>
      <c r="H16" s="35" t="n"/>
      <c r="I16" s="10" t="n"/>
      <c r="J16" s="36" t="n"/>
      <c r="K16" s="36" t="n"/>
      <c r="L16" s="36" t="n"/>
      <c r="M16" s="35" t="n"/>
    </row>
    <row r="17">
      <c r="A17" s="8" t="inlineStr">
        <is>
          <t>계약금(%)</t>
        </is>
      </c>
      <c r="B17" s="35" t="n"/>
      <c r="C17" s="10" t="n"/>
      <c r="D17" s="36" t="n"/>
      <c r="E17" s="36" t="n"/>
      <c r="F17" s="35" t="n"/>
      <c r="G17" s="8" t="inlineStr">
        <is>
          <t>중도금(%)·지급 시기</t>
        </is>
      </c>
      <c r="H17" s="35" t="n"/>
      <c r="I17" s="10" t="n"/>
      <c r="J17" s="36" t="n"/>
      <c r="K17" s="36" t="n"/>
      <c r="L17" s="36" t="n"/>
      <c r="M17" s="35" t="n"/>
    </row>
    <row r="18">
      <c r="A18" s="8" t="inlineStr">
        <is>
          <t>잔금(%)·지급 시기</t>
        </is>
      </c>
      <c r="B18" s="35" t="n"/>
      <c r="C18" s="10" t="n"/>
      <c r="D18" s="36" t="n"/>
      <c r="E18" s="36" t="n"/>
      <c r="F18" s="35" t="n"/>
      <c r="G18" s="8" t="inlineStr">
        <is>
          <t>지체상금률(1일당)</t>
        </is>
      </c>
      <c r="H18" s="35" t="n"/>
      <c r="I18" s="10" t="n"/>
      <c r="J18" s="36" t="n"/>
      <c r="K18" s="36" t="n"/>
      <c r="L18" s="36" t="n"/>
      <c r="M18" s="35" t="n"/>
    </row>
    <row r="20">
      <c r="A20" s="7" t="inlineStr">
        <is>
          <t>4. 공종별 내역 (업체 작성 · 단가와 금액은 부가세 별도)</t>
        </is>
      </c>
    </row>
    <row r="21" ht="30" customHeight="1">
      <c r="A21" s="12" t="inlineStr">
        <is>
          <t>No</t>
        </is>
      </c>
      <c r="B21" s="12" t="inlineStr">
        <is>
          <t>공종</t>
        </is>
      </c>
      <c r="C21" s="12" t="inlineStr">
        <is>
          <t>품명</t>
        </is>
      </c>
      <c r="D21" s="12" t="inlineStr">
        <is>
          <t>규격·제조사·모델</t>
        </is>
      </c>
      <c r="E21" s="12" t="inlineStr">
        <is>
          <t>단위</t>
        </is>
      </c>
      <c r="F21" s="12" t="inlineStr">
        <is>
          <t>수량</t>
        </is>
      </c>
      <c r="G21" s="12" t="inlineStr">
        <is>
          <t>재료비 단가</t>
        </is>
      </c>
      <c r="H21" s="12" t="inlineStr">
        <is>
          <t>노무비 단가</t>
        </is>
      </c>
      <c r="I21" s="12" t="inlineStr">
        <is>
          <t>경비 단가</t>
        </is>
      </c>
      <c r="J21" s="12" t="inlineStr">
        <is>
          <t>합계 단가</t>
        </is>
      </c>
      <c r="K21" s="12" t="inlineStr">
        <is>
          <t>금액</t>
        </is>
      </c>
      <c r="L21" s="12" t="inlineStr">
        <is>
          <t>포함/별도</t>
        </is>
      </c>
      <c r="M21" s="12" t="inlineStr">
        <is>
          <t>비고 (포함 내용·수량 근거)</t>
        </is>
      </c>
    </row>
    <row r="22">
      <c r="A22" s="13" t="n">
        <v>1</v>
      </c>
      <c r="B22" s="14" t="inlineStr">
        <is>
          <t>01 가설·보양</t>
        </is>
      </c>
      <c r="C22" s="15" t="n"/>
      <c r="D22" s="15" t="n"/>
      <c r="E22" s="15" t="n"/>
      <c r="F22" s="16" t="n"/>
      <c r="G22" s="17" t="n"/>
      <c r="H22" s="17" t="n"/>
      <c r="I22" s="17" t="n"/>
      <c r="J22" s="18">
        <f>SUM(G22:I22)</f>
        <v/>
      </c>
      <c r="K22" s="18">
        <f>IF(OR(L22="별도",L22="제외"),0,ROUND(F22*J22,0))</f>
        <v/>
      </c>
      <c r="L22" s="15" t="n"/>
      <c r="M22" s="15" t="n"/>
    </row>
    <row r="23">
      <c r="A23" s="13" t="n">
        <v>2</v>
      </c>
      <c r="B23" s="14" t="inlineStr">
        <is>
          <t>01 가설·보양</t>
        </is>
      </c>
      <c r="C23" s="15" t="n"/>
      <c r="D23" s="15" t="n"/>
      <c r="E23" s="15" t="n"/>
      <c r="F23" s="16" t="n"/>
      <c r="G23" s="17" t="n"/>
      <c r="H23" s="17" t="n"/>
      <c r="I23" s="17" t="n"/>
      <c r="J23" s="18">
        <f>SUM(G23:I23)</f>
        <v/>
      </c>
      <c r="K23" s="18">
        <f>IF(OR(L23="별도",L23="제외"),0,ROUND(F23*J23,0))</f>
        <v/>
      </c>
      <c r="L23" s="15" t="n"/>
      <c r="M23" s="15" t="n"/>
    </row>
    <row r="24">
      <c r="A24" s="13" t="n">
        <v>3</v>
      </c>
      <c r="B24" s="14" t="inlineStr">
        <is>
          <t>01 가설·보양</t>
        </is>
      </c>
      <c r="C24" s="15" t="n"/>
      <c r="D24" s="15" t="n"/>
      <c r="E24" s="15" t="n"/>
      <c r="F24" s="16" t="n"/>
      <c r="G24" s="17" t="n"/>
      <c r="H24" s="17" t="n"/>
      <c r="I24" s="17" t="n"/>
      <c r="J24" s="18">
        <f>SUM(G24:I24)</f>
        <v/>
      </c>
      <c r="K24" s="18">
        <f>IF(OR(L24="별도",L24="제외"),0,ROUND(F24*J24,0))</f>
        <v/>
      </c>
      <c r="L24" s="15" t="n"/>
      <c r="M24" s="15" t="n"/>
    </row>
    <row r="25">
      <c r="A25" s="19" t="n"/>
      <c r="B25" s="20" t="inlineStr">
        <is>
          <t>01 가설·보양 소계</t>
        </is>
      </c>
      <c r="C25" s="36" t="n"/>
      <c r="D25" s="36" t="n"/>
      <c r="E25" s="36" t="n"/>
      <c r="F25" s="36" t="n"/>
      <c r="G25" s="36" t="n"/>
      <c r="H25" s="36" t="n"/>
      <c r="I25" s="36" t="n"/>
      <c r="J25" s="35" t="n"/>
      <c r="K25" s="21">
        <f>SUM(K22:K24)</f>
        <v/>
      </c>
      <c r="L25" s="19" t="n"/>
      <c r="M25" s="19" t="n"/>
    </row>
    <row r="26">
      <c r="A26" s="13" t="n">
        <v>4</v>
      </c>
      <c r="B26" s="14" t="inlineStr">
        <is>
          <t>02 철거·폐기물</t>
        </is>
      </c>
      <c r="C26" s="15" t="n"/>
      <c r="D26" s="15" t="n"/>
      <c r="E26" s="15" t="n"/>
      <c r="F26" s="16" t="n"/>
      <c r="G26" s="17" t="n"/>
      <c r="H26" s="17" t="n"/>
      <c r="I26" s="17" t="n"/>
      <c r="J26" s="18">
        <f>SUM(G26:I26)</f>
        <v/>
      </c>
      <c r="K26" s="18">
        <f>IF(OR(L26="별도",L26="제외"),0,ROUND(F26*J26,0))</f>
        <v/>
      </c>
      <c r="L26" s="15" t="n"/>
      <c r="M26" s="15" t="n"/>
    </row>
    <row r="27">
      <c r="A27" s="13" t="n">
        <v>5</v>
      </c>
      <c r="B27" s="14" t="inlineStr">
        <is>
          <t>02 철거·폐기물</t>
        </is>
      </c>
      <c r="C27" s="15" t="n"/>
      <c r="D27" s="15" t="n"/>
      <c r="E27" s="15" t="n"/>
      <c r="F27" s="16" t="n"/>
      <c r="G27" s="17" t="n"/>
      <c r="H27" s="17" t="n"/>
      <c r="I27" s="17" t="n"/>
      <c r="J27" s="18">
        <f>SUM(G27:I27)</f>
        <v/>
      </c>
      <c r="K27" s="18">
        <f>IF(OR(L27="별도",L27="제외"),0,ROUND(F27*J27,0))</f>
        <v/>
      </c>
      <c r="L27" s="15" t="n"/>
      <c r="M27" s="15" t="n"/>
    </row>
    <row r="28">
      <c r="A28" s="13" t="n">
        <v>6</v>
      </c>
      <c r="B28" s="14" t="inlineStr">
        <is>
          <t>02 철거·폐기물</t>
        </is>
      </c>
      <c r="C28" s="15" t="n"/>
      <c r="D28" s="15" t="n"/>
      <c r="E28" s="15" t="n"/>
      <c r="F28" s="16" t="n"/>
      <c r="G28" s="17" t="n"/>
      <c r="H28" s="17" t="n"/>
      <c r="I28" s="17" t="n"/>
      <c r="J28" s="18">
        <f>SUM(G28:I28)</f>
        <v/>
      </c>
      <c r="K28" s="18">
        <f>IF(OR(L28="별도",L28="제외"),0,ROUND(F28*J28,0))</f>
        <v/>
      </c>
      <c r="L28" s="15" t="n"/>
      <c r="M28" s="15" t="n"/>
    </row>
    <row r="29">
      <c r="A29" s="13" t="n">
        <v>7</v>
      </c>
      <c r="B29" s="14" t="inlineStr">
        <is>
          <t>02 철거·폐기물</t>
        </is>
      </c>
      <c r="C29" s="15" t="n"/>
      <c r="D29" s="15" t="n"/>
      <c r="E29" s="15" t="n"/>
      <c r="F29" s="16" t="n"/>
      <c r="G29" s="17" t="n"/>
      <c r="H29" s="17" t="n"/>
      <c r="I29" s="17" t="n"/>
      <c r="J29" s="18">
        <f>SUM(G29:I29)</f>
        <v/>
      </c>
      <c r="K29" s="18">
        <f>IF(OR(L29="별도",L29="제외"),0,ROUND(F29*J29,0))</f>
        <v/>
      </c>
      <c r="L29" s="15" t="n"/>
      <c r="M29" s="15" t="n"/>
    </row>
    <row r="30">
      <c r="A30" s="19" t="n"/>
      <c r="B30" s="20" t="inlineStr">
        <is>
          <t>02 철거·폐기물 소계</t>
        </is>
      </c>
      <c r="C30" s="36" t="n"/>
      <c r="D30" s="36" t="n"/>
      <c r="E30" s="36" t="n"/>
      <c r="F30" s="36" t="n"/>
      <c r="G30" s="36" t="n"/>
      <c r="H30" s="36" t="n"/>
      <c r="I30" s="36" t="n"/>
      <c r="J30" s="35" t="n"/>
      <c r="K30" s="21">
        <f>SUM(K26:K29)</f>
        <v/>
      </c>
      <c r="L30" s="19" t="n"/>
      <c r="M30" s="19" t="n"/>
    </row>
    <row r="31">
      <c r="A31" s="13" t="n">
        <v>8</v>
      </c>
      <c r="B31" s="14" t="inlineStr">
        <is>
          <t>03 설비(급배수·난방)</t>
        </is>
      </c>
      <c r="C31" s="15" t="n"/>
      <c r="D31" s="15" t="n"/>
      <c r="E31" s="15" t="n"/>
      <c r="F31" s="16" t="n"/>
      <c r="G31" s="17" t="n"/>
      <c r="H31" s="17" t="n"/>
      <c r="I31" s="17" t="n"/>
      <c r="J31" s="18">
        <f>SUM(G31:I31)</f>
        <v/>
      </c>
      <c r="K31" s="18">
        <f>IF(OR(L31="별도",L31="제외"),0,ROUND(F31*J31,0))</f>
        <v/>
      </c>
      <c r="L31" s="15" t="n"/>
      <c r="M31" s="15" t="n"/>
    </row>
    <row r="32">
      <c r="A32" s="13" t="n">
        <v>9</v>
      </c>
      <c r="B32" s="14" t="inlineStr">
        <is>
          <t>03 설비(급배수·난방)</t>
        </is>
      </c>
      <c r="C32" s="15" t="n"/>
      <c r="D32" s="15" t="n"/>
      <c r="E32" s="15" t="n"/>
      <c r="F32" s="16" t="n"/>
      <c r="G32" s="17" t="n"/>
      <c r="H32" s="17" t="n"/>
      <c r="I32" s="17" t="n"/>
      <c r="J32" s="18">
        <f>SUM(G32:I32)</f>
        <v/>
      </c>
      <c r="K32" s="18">
        <f>IF(OR(L32="별도",L32="제외"),0,ROUND(F32*J32,0))</f>
        <v/>
      </c>
      <c r="L32" s="15" t="n"/>
      <c r="M32" s="15" t="n"/>
    </row>
    <row r="33">
      <c r="A33" s="13" t="n">
        <v>10</v>
      </c>
      <c r="B33" s="14" t="inlineStr">
        <is>
          <t>03 설비(급배수·난방)</t>
        </is>
      </c>
      <c r="C33" s="15" t="n"/>
      <c r="D33" s="15" t="n"/>
      <c r="E33" s="15" t="n"/>
      <c r="F33" s="16" t="n"/>
      <c r="G33" s="17" t="n"/>
      <c r="H33" s="17" t="n"/>
      <c r="I33" s="17" t="n"/>
      <c r="J33" s="18">
        <f>SUM(G33:I33)</f>
        <v/>
      </c>
      <c r="K33" s="18">
        <f>IF(OR(L33="별도",L33="제외"),0,ROUND(F33*J33,0))</f>
        <v/>
      </c>
      <c r="L33" s="15" t="n"/>
      <c r="M33" s="15" t="n"/>
    </row>
    <row r="34">
      <c r="A34" s="13" t="n">
        <v>11</v>
      </c>
      <c r="B34" s="14" t="inlineStr">
        <is>
          <t>03 설비(급배수·난방)</t>
        </is>
      </c>
      <c r="C34" s="15" t="n"/>
      <c r="D34" s="15" t="n"/>
      <c r="E34" s="15" t="n"/>
      <c r="F34" s="16" t="n"/>
      <c r="G34" s="17" t="n"/>
      <c r="H34" s="17" t="n"/>
      <c r="I34" s="17" t="n"/>
      <c r="J34" s="18">
        <f>SUM(G34:I34)</f>
        <v/>
      </c>
      <c r="K34" s="18">
        <f>IF(OR(L34="별도",L34="제외"),0,ROUND(F34*J34,0))</f>
        <v/>
      </c>
      <c r="L34" s="15" t="n"/>
      <c r="M34" s="15" t="n"/>
    </row>
    <row r="35">
      <c r="A35" s="19" t="n"/>
      <c r="B35" s="20" t="inlineStr">
        <is>
          <t>03 설비(급배수·난방) 소계</t>
        </is>
      </c>
      <c r="C35" s="36" t="n"/>
      <c r="D35" s="36" t="n"/>
      <c r="E35" s="36" t="n"/>
      <c r="F35" s="36" t="n"/>
      <c r="G35" s="36" t="n"/>
      <c r="H35" s="36" t="n"/>
      <c r="I35" s="36" t="n"/>
      <c r="J35" s="35" t="n"/>
      <c r="K35" s="21">
        <f>SUM(K31:K34)</f>
        <v/>
      </c>
      <c r="L35" s="19" t="n"/>
      <c r="M35" s="19" t="n"/>
    </row>
    <row r="36">
      <c r="A36" s="13" t="n">
        <v>12</v>
      </c>
      <c r="B36" s="14" t="inlineStr">
        <is>
          <t>04 전기·통신</t>
        </is>
      </c>
      <c r="C36" s="15" t="n"/>
      <c r="D36" s="15" t="n"/>
      <c r="E36" s="15" t="n"/>
      <c r="F36" s="16" t="n"/>
      <c r="G36" s="17" t="n"/>
      <c r="H36" s="17" t="n"/>
      <c r="I36" s="17" t="n"/>
      <c r="J36" s="18">
        <f>SUM(G36:I36)</f>
        <v/>
      </c>
      <c r="K36" s="18">
        <f>IF(OR(L36="별도",L36="제외"),0,ROUND(F36*J36,0))</f>
        <v/>
      </c>
      <c r="L36" s="15" t="n"/>
      <c r="M36" s="15" t="n"/>
    </row>
    <row r="37">
      <c r="A37" s="13" t="n">
        <v>13</v>
      </c>
      <c r="B37" s="14" t="inlineStr">
        <is>
          <t>04 전기·통신</t>
        </is>
      </c>
      <c r="C37" s="15" t="n"/>
      <c r="D37" s="15" t="n"/>
      <c r="E37" s="15" t="n"/>
      <c r="F37" s="16" t="n"/>
      <c r="G37" s="17" t="n"/>
      <c r="H37" s="17" t="n"/>
      <c r="I37" s="17" t="n"/>
      <c r="J37" s="18">
        <f>SUM(G37:I37)</f>
        <v/>
      </c>
      <c r="K37" s="18">
        <f>IF(OR(L37="별도",L37="제외"),0,ROUND(F37*J37,0))</f>
        <v/>
      </c>
      <c r="L37" s="15" t="n"/>
      <c r="M37" s="15" t="n"/>
    </row>
    <row r="38">
      <c r="A38" s="13" t="n">
        <v>14</v>
      </c>
      <c r="B38" s="14" t="inlineStr">
        <is>
          <t>04 전기·통신</t>
        </is>
      </c>
      <c r="C38" s="15" t="n"/>
      <c r="D38" s="15" t="n"/>
      <c r="E38" s="15" t="n"/>
      <c r="F38" s="16" t="n"/>
      <c r="G38" s="17" t="n"/>
      <c r="H38" s="17" t="n"/>
      <c r="I38" s="17" t="n"/>
      <c r="J38" s="18">
        <f>SUM(G38:I38)</f>
        <v/>
      </c>
      <c r="K38" s="18">
        <f>IF(OR(L38="별도",L38="제외"),0,ROUND(F38*J38,0))</f>
        <v/>
      </c>
      <c r="L38" s="15" t="n"/>
      <c r="M38" s="15" t="n"/>
    </row>
    <row r="39">
      <c r="A39" s="13" t="n">
        <v>15</v>
      </c>
      <c r="B39" s="14" t="inlineStr">
        <is>
          <t>04 전기·통신</t>
        </is>
      </c>
      <c r="C39" s="15" t="n"/>
      <c r="D39" s="15" t="n"/>
      <c r="E39" s="15" t="n"/>
      <c r="F39" s="16" t="n"/>
      <c r="G39" s="17" t="n"/>
      <c r="H39" s="17" t="n"/>
      <c r="I39" s="17" t="n"/>
      <c r="J39" s="18">
        <f>SUM(G39:I39)</f>
        <v/>
      </c>
      <c r="K39" s="18">
        <f>IF(OR(L39="별도",L39="제외"),0,ROUND(F39*J39,0))</f>
        <v/>
      </c>
      <c r="L39" s="15" t="n"/>
      <c r="M39" s="15" t="n"/>
    </row>
    <row r="40">
      <c r="A40" s="19" t="n"/>
      <c r="B40" s="20" t="inlineStr">
        <is>
          <t>04 전기·통신 소계</t>
        </is>
      </c>
      <c r="C40" s="36" t="n"/>
      <c r="D40" s="36" t="n"/>
      <c r="E40" s="36" t="n"/>
      <c r="F40" s="36" t="n"/>
      <c r="G40" s="36" t="n"/>
      <c r="H40" s="36" t="n"/>
      <c r="I40" s="36" t="n"/>
      <c r="J40" s="35" t="n"/>
      <c r="K40" s="21">
        <f>SUM(K36:K39)</f>
        <v/>
      </c>
      <c r="L40" s="19" t="n"/>
      <c r="M40" s="19" t="n"/>
    </row>
    <row r="41">
      <c r="A41" s="13" t="n">
        <v>16</v>
      </c>
      <c r="B41" s="14" t="inlineStr">
        <is>
          <t>05 목공·경량</t>
        </is>
      </c>
      <c r="C41" s="15" t="n"/>
      <c r="D41" s="15" t="n"/>
      <c r="E41" s="15" t="n"/>
      <c r="F41" s="16" t="n"/>
      <c r="G41" s="17" t="n"/>
      <c r="H41" s="17" t="n"/>
      <c r="I41" s="17" t="n"/>
      <c r="J41" s="18">
        <f>SUM(G41:I41)</f>
        <v/>
      </c>
      <c r="K41" s="18">
        <f>IF(OR(L41="별도",L41="제외"),0,ROUND(F41*J41,0))</f>
        <v/>
      </c>
      <c r="L41" s="15" t="n"/>
      <c r="M41" s="15" t="n"/>
    </row>
    <row r="42">
      <c r="A42" s="13" t="n">
        <v>17</v>
      </c>
      <c r="B42" s="14" t="inlineStr">
        <is>
          <t>05 목공·경량</t>
        </is>
      </c>
      <c r="C42" s="15" t="n"/>
      <c r="D42" s="15" t="n"/>
      <c r="E42" s="15" t="n"/>
      <c r="F42" s="16" t="n"/>
      <c r="G42" s="17" t="n"/>
      <c r="H42" s="17" t="n"/>
      <c r="I42" s="17" t="n"/>
      <c r="J42" s="18">
        <f>SUM(G42:I42)</f>
        <v/>
      </c>
      <c r="K42" s="18">
        <f>IF(OR(L42="별도",L42="제외"),0,ROUND(F42*J42,0))</f>
        <v/>
      </c>
      <c r="L42" s="15" t="n"/>
      <c r="M42" s="15" t="n"/>
    </row>
    <row r="43">
      <c r="A43" s="13" t="n">
        <v>18</v>
      </c>
      <c r="B43" s="14" t="inlineStr">
        <is>
          <t>05 목공·경량</t>
        </is>
      </c>
      <c r="C43" s="15" t="n"/>
      <c r="D43" s="15" t="n"/>
      <c r="E43" s="15" t="n"/>
      <c r="F43" s="16" t="n"/>
      <c r="G43" s="17" t="n"/>
      <c r="H43" s="17" t="n"/>
      <c r="I43" s="17" t="n"/>
      <c r="J43" s="18">
        <f>SUM(G43:I43)</f>
        <v/>
      </c>
      <c r="K43" s="18">
        <f>IF(OR(L43="별도",L43="제외"),0,ROUND(F43*J43,0))</f>
        <v/>
      </c>
      <c r="L43" s="15" t="n"/>
      <c r="M43" s="15" t="n"/>
    </row>
    <row r="44">
      <c r="A44" s="13" t="n">
        <v>19</v>
      </c>
      <c r="B44" s="14" t="inlineStr">
        <is>
          <t>05 목공·경량</t>
        </is>
      </c>
      <c r="C44" s="15" t="n"/>
      <c r="D44" s="15" t="n"/>
      <c r="E44" s="15" t="n"/>
      <c r="F44" s="16" t="n"/>
      <c r="G44" s="17" t="n"/>
      <c r="H44" s="17" t="n"/>
      <c r="I44" s="17" t="n"/>
      <c r="J44" s="18">
        <f>SUM(G44:I44)</f>
        <v/>
      </c>
      <c r="K44" s="18">
        <f>IF(OR(L44="별도",L44="제외"),0,ROUND(F44*J44,0))</f>
        <v/>
      </c>
      <c r="L44" s="15" t="n"/>
      <c r="M44" s="15" t="n"/>
    </row>
    <row r="45">
      <c r="A45" s="13" t="n">
        <v>20</v>
      </c>
      <c r="B45" s="14" t="inlineStr">
        <is>
          <t>05 목공·경량</t>
        </is>
      </c>
      <c r="C45" s="15" t="n"/>
      <c r="D45" s="15" t="n"/>
      <c r="E45" s="15" t="n"/>
      <c r="F45" s="16" t="n"/>
      <c r="G45" s="17" t="n"/>
      <c r="H45" s="17" t="n"/>
      <c r="I45" s="17" t="n"/>
      <c r="J45" s="18">
        <f>SUM(G45:I45)</f>
        <v/>
      </c>
      <c r="K45" s="18">
        <f>IF(OR(L45="별도",L45="제외"),0,ROUND(F45*J45,0))</f>
        <v/>
      </c>
      <c r="L45" s="15" t="n"/>
      <c r="M45" s="15" t="n"/>
    </row>
    <row r="46">
      <c r="A46" s="19" t="n"/>
      <c r="B46" s="20" t="inlineStr">
        <is>
          <t>05 목공·경량 소계</t>
        </is>
      </c>
      <c r="C46" s="36" t="n"/>
      <c r="D46" s="36" t="n"/>
      <c r="E46" s="36" t="n"/>
      <c r="F46" s="36" t="n"/>
      <c r="G46" s="36" t="n"/>
      <c r="H46" s="36" t="n"/>
      <c r="I46" s="36" t="n"/>
      <c r="J46" s="35" t="n"/>
      <c r="K46" s="21">
        <f>SUM(K41:K45)</f>
        <v/>
      </c>
      <c r="L46" s="19" t="n"/>
      <c r="M46" s="19" t="n"/>
    </row>
    <row r="47">
      <c r="A47" s="13" t="n">
        <v>21</v>
      </c>
      <c r="B47" s="14" t="inlineStr">
        <is>
          <t>06 창호·샷시</t>
        </is>
      </c>
      <c r="C47" s="15" t="n"/>
      <c r="D47" s="15" t="n"/>
      <c r="E47" s="15" t="n"/>
      <c r="F47" s="16" t="n"/>
      <c r="G47" s="17" t="n"/>
      <c r="H47" s="17" t="n"/>
      <c r="I47" s="17" t="n"/>
      <c r="J47" s="18">
        <f>SUM(G47:I47)</f>
        <v/>
      </c>
      <c r="K47" s="18">
        <f>IF(OR(L47="별도",L47="제외"),0,ROUND(F47*J47,0))</f>
        <v/>
      </c>
      <c r="L47" s="15" t="n"/>
      <c r="M47" s="15" t="n"/>
    </row>
    <row r="48">
      <c r="A48" s="13" t="n">
        <v>22</v>
      </c>
      <c r="B48" s="14" t="inlineStr">
        <is>
          <t>06 창호·샷시</t>
        </is>
      </c>
      <c r="C48" s="15" t="n"/>
      <c r="D48" s="15" t="n"/>
      <c r="E48" s="15" t="n"/>
      <c r="F48" s="16" t="n"/>
      <c r="G48" s="17" t="n"/>
      <c r="H48" s="17" t="n"/>
      <c r="I48" s="17" t="n"/>
      <c r="J48" s="18">
        <f>SUM(G48:I48)</f>
        <v/>
      </c>
      <c r="K48" s="18">
        <f>IF(OR(L48="별도",L48="제외"),0,ROUND(F48*J48,0))</f>
        <v/>
      </c>
      <c r="L48" s="15" t="n"/>
      <c r="M48" s="15" t="n"/>
    </row>
    <row r="49">
      <c r="A49" s="13" t="n">
        <v>23</v>
      </c>
      <c r="B49" s="14" t="inlineStr">
        <is>
          <t>06 창호·샷시</t>
        </is>
      </c>
      <c r="C49" s="15" t="n"/>
      <c r="D49" s="15" t="n"/>
      <c r="E49" s="15" t="n"/>
      <c r="F49" s="16" t="n"/>
      <c r="G49" s="17" t="n"/>
      <c r="H49" s="17" t="n"/>
      <c r="I49" s="17" t="n"/>
      <c r="J49" s="18">
        <f>SUM(G49:I49)</f>
        <v/>
      </c>
      <c r="K49" s="18">
        <f>IF(OR(L49="별도",L49="제외"),0,ROUND(F49*J49,0))</f>
        <v/>
      </c>
      <c r="L49" s="15" t="n"/>
      <c r="M49" s="15" t="n"/>
    </row>
    <row r="50">
      <c r="A50" s="19" t="n"/>
      <c r="B50" s="20" t="inlineStr">
        <is>
          <t>06 창호·샷시 소계</t>
        </is>
      </c>
      <c r="C50" s="36" t="n"/>
      <c r="D50" s="36" t="n"/>
      <c r="E50" s="36" t="n"/>
      <c r="F50" s="36" t="n"/>
      <c r="G50" s="36" t="n"/>
      <c r="H50" s="36" t="n"/>
      <c r="I50" s="36" t="n"/>
      <c r="J50" s="35" t="n"/>
      <c r="K50" s="21">
        <f>SUM(K47:K49)</f>
        <v/>
      </c>
      <c r="L50" s="19" t="n"/>
      <c r="M50" s="19" t="n"/>
    </row>
    <row r="51">
      <c r="A51" s="13" t="n">
        <v>24</v>
      </c>
      <c r="B51" s="14" t="inlineStr">
        <is>
          <t>07 방수</t>
        </is>
      </c>
      <c r="C51" s="15" t="n"/>
      <c r="D51" s="15" t="n"/>
      <c r="E51" s="15" t="n"/>
      <c r="F51" s="16" t="n"/>
      <c r="G51" s="17" t="n"/>
      <c r="H51" s="17" t="n"/>
      <c r="I51" s="17" t="n"/>
      <c r="J51" s="18">
        <f>SUM(G51:I51)</f>
        <v/>
      </c>
      <c r="K51" s="18">
        <f>IF(OR(L51="별도",L51="제외"),0,ROUND(F51*J51,0))</f>
        <v/>
      </c>
      <c r="L51" s="15" t="n"/>
      <c r="M51" s="15" t="n"/>
    </row>
    <row r="52">
      <c r="A52" s="13" t="n">
        <v>25</v>
      </c>
      <c r="B52" s="14" t="inlineStr">
        <is>
          <t>07 방수</t>
        </is>
      </c>
      <c r="C52" s="15" t="n"/>
      <c r="D52" s="15" t="n"/>
      <c r="E52" s="15" t="n"/>
      <c r="F52" s="16" t="n"/>
      <c r="G52" s="17" t="n"/>
      <c r="H52" s="17" t="n"/>
      <c r="I52" s="17" t="n"/>
      <c r="J52" s="18">
        <f>SUM(G52:I52)</f>
        <v/>
      </c>
      <c r="K52" s="18">
        <f>IF(OR(L52="별도",L52="제외"),0,ROUND(F52*J52,0))</f>
        <v/>
      </c>
      <c r="L52" s="15" t="n"/>
      <c r="M52" s="15" t="n"/>
    </row>
    <row r="53">
      <c r="A53" s="13" t="n">
        <v>26</v>
      </c>
      <c r="B53" s="14" t="inlineStr">
        <is>
          <t>07 방수</t>
        </is>
      </c>
      <c r="C53" s="15" t="n"/>
      <c r="D53" s="15" t="n"/>
      <c r="E53" s="15" t="n"/>
      <c r="F53" s="16" t="n"/>
      <c r="G53" s="17" t="n"/>
      <c r="H53" s="17" t="n"/>
      <c r="I53" s="17" t="n"/>
      <c r="J53" s="18">
        <f>SUM(G53:I53)</f>
        <v/>
      </c>
      <c r="K53" s="18">
        <f>IF(OR(L53="별도",L53="제외"),0,ROUND(F53*J53,0))</f>
        <v/>
      </c>
      <c r="L53" s="15" t="n"/>
      <c r="M53" s="15" t="n"/>
    </row>
    <row r="54">
      <c r="A54" s="19" t="n"/>
      <c r="B54" s="20" t="inlineStr">
        <is>
          <t>07 방수 소계</t>
        </is>
      </c>
      <c r="C54" s="36" t="n"/>
      <c r="D54" s="36" t="n"/>
      <c r="E54" s="36" t="n"/>
      <c r="F54" s="36" t="n"/>
      <c r="G54" s="36" t="n"/>
      <c r="H54" s="36" t="n"/>
      <c r="I54" s="36" t="n"/>
      <c r="J54" s="35" t="n"/>
      <c r="K54" s="21">
        <f>SUM(K51:K53)</f>
        <v/>
      </c>
      <c r="L54" s="19" t="n"/>
      <c r="M54" s="19" t="n"/>
    </row>
    <row r="55">
      <c r="A55" s="13" t="n">
        <v>27</v>
      </c>
      <c r="B55" s="14" t="inlineStr">
        <is>
          <t>08 타일</t>
        </is>
      </c>
      <c r="C55" s="15" t="n"/>
      <c r="D55" s="15" t="n"/>
      <c r="E55" s="15" t="n"/>
      <c r="F55" s="16" t="n"/>
      <c r="G55" s="17" t="n"/>
      <c r="H55" s="17" t="n"/>
      <c r="I55" s="17" t="n"/>
      <c r="J55" s="18">
        <f>SUM(G55:I55)</f>
        <v/>
      </c>
      <c r="K55" s="18">
        <f>IF(OR(L55="별도",L55="제외"),0,ROUND(F55*J55,0))</f>
        <v/>
      </c>
      <c r="L55" s="15" t="n"/>
      <c r="M55" s="15" t="n"/>
    </row>
    <row r="56">
      <c r="A56" s="13" t="n">
        <v>28</v>
      </c>
      <c r="B56" s="14" t="inlineStr">
        <is>
          <t>08 타일</t>
        </is>
      </c>
      <c r="C56" s="15" t="n"/>
      <c r="D56" s="15" t="n"/>
      <c r="E56" s="15" t="n"/>
      <c r="F56" s="16" t="n"/>
      <c r="G56" s="17" t="n"/>
      <c r="H56" s="17" t="n"/>
      <c r="I56" s="17" t="n"/>
      <c r="J56" s="18">
        <f>SUM(G56:I56)</f>
        <v/>
      </c>
      <c r="K56" s="18">
        <f>IF(OR(L56="별도",L56="제외"),0,ROUND(F56*J56,0))</f>
        <v/>
      </c>
      <c r="L56" s="15" t="n"/>
      <c r="M56" s="15" t="n"/>
    </row>
    <row r="57">
      <c r="A57" s="13" t="n">
        <v>29</v>
      </c>
      <c r="B57" s="14" t="inlineStr">
        <is>
          <t>08 타일</t>
        </is>
      </c>
      <c r="C57" s="15" t="n"/>
      <c r="D57" s="15" t="n"/>
      <c r="E57" s="15" t="n"/>
      <c r="F57" s="16" t="n"/>
      <c r="G57" s="17" t="n"/>
      <c r="H57" s="17" t="n"/>
      <c r="I57" s="17" t="n"/>
      <c r="J57" s="18">
        <f>SUM(G57:I57)</f>
        <v/>
      </c>
      <c r="K57" s="18">
        <f>IF(OR(L57="별도",L57="제외"),0,ROUND(F57*J57,0))</f>
        <v/>
      </c>
      <c r="L57" s="15" t="n"/>
      <c r="M57" s="15" t="n"/>
    </row>
    <row r="58">
      <c r="A58" s="13" t="n">
        <v>30</v>
      </c>
      <c r="B58" s="14" t="inlineStr">
        <is>
          <t>08 타일</t>
        </is>
      </c>
      <c r="C58" s="15" t="n"/>
      <c r="D58" s="15" t="n"/>
      <c r="E58" s="15" t="n"/>
      <c r="F58" s="16" t="n"/>
      <c r="G58" s="17" t="n"/>
      <c r="H58" s="17" t="n"/>
      <c r="I58" s="17" t="n"/>
      <c r="J58" s="18">
        <f>SUM(G58:I58)</f>
        <v/>
      </c>
      <c r="K58" s="18">
        <f>IF(OR(L58="별도",L58="제외"),0,ROUND(F58*J58,0))</f>
        <v/>
      </c>
      <c r="L58" s="15" t="n"/>
      <c r="M58" s="15" t="n"/>
    </row>
    <row r="59">
      <c r="A59" s="13" t="n">
        <v>31</v>
      </c>
      <c r="B59" s="14" t="inlineStr">
        <is>
          <t>08 타일</t>
        </is>
      </c>
      <c r="C59" s="15" t="n"/>
      <c r="D59" s="15" t="n"/>
      <c r="E59" s="15" t="n"/>
      <c r="F59" s="16" t="n"/>
      <c r="G59" s="17" t="n"/>
      <c r="H59" s="17" t="n"/>
      <c r="I59" s="17" t="n"/>
      <c r="J59" s="18">
        <f>SUM(G59:I59)</f>
        <v/>
      </c>
      <c r="K59" s="18">
        <f>IF(OR(L59="별도",L59="제외"),0,ROUND(F59*J59,0))</f>
        <v/>
      </c>
      <c r="L59" s="15" t="n"/>
      <c r="M59" s="15" t="n"/>
    </row>
    <row r="60">
      <c r="A60" s="19" t="n"/>
      <c r="B60" s="20" t="inlineStr">
        <is>
          <t>08 타일 소계</t>
        </is>
      </c>
      <c r="C60" s="36" t="n"/>
      <c r="D60" s="36" t="n"/>
      <c r="E60" s="36" t="n"/>
      <c r="F60" s="36" t="n"/>
      <c r="G60" s="36" t="n"/>
      <c r="H60" s="36" t="n"/>
      <c r="I60" s="36" t="n"/>
      <c r="J60" s="35" t="n"/>
      <c r="K60" s="21">
        <f>SUM(K55:K59)</f>
        <v/>
      </c>
      <c r="L60" s="19" t="n"/>
      <c r="M60" s="19" t="n"/>
    </row>
    <row r="61">
      <c r="A61" s="13" t="n">
        <v>32</v>
      </c>
      <c r="B61" s="14" t="inlineStr">
        <is>
          <t>09 욕실 도기·수전·액세서리</t>
        </is>
      </c>
      <c r="C61" s="15" t="n"/>
      <c r="D61" s="15" t="n"/>
      <c r="E61" s="15" t="n"/>
      <c r="F61" s="16" t="n"/>
      <c r="G61" s="17" t="n"/>
      <c r="H61" s="17" t="n"/>
      <c r="I61" s="17" t="n"/>
      <c r="J61" s="18">
        <f>SUM(G61:I61)</f>
        <v/>
      </c>
      <c r="K61" s="18">
        <f>IF(OR(L61="별도",L61="제외"),0,ROUND(F61*J61,0))</f>
        <v/>
      </c>
      <c r="L61" s="15" t="n"/>
      <c r="M61" s="15" t="n"/>
    </row>
    <row r="62">
      <c r="A62" s="13" t="n">
        <v>33</v>
      </c>
      <c r="B62" s="14" t="inlineStr">
        <is>
          <t>09 욕실 도기·수전·액세서리</t>
        </is>
      </c>
      <c r="C62" s="15" t="n"/>
      <c r="D62" s="15" t="n"/>
      <c r="E62" s="15" t="n"/>
      <c r="F62" s="16" t="n"/>
      <c r="G62" s="17" t="n"/>
      <c r="H62" s="17" t="n"/>
      <c r="I62" s="17" t="n"/>
      <c r="J62" s="18">
        <f>SUM(G62:I62)</f>
        <v/>
      </c>
      <c r="K62" s="18">
        <f>IF(OR(L62="별도",L62="제외"),0,ROUND(F62*J62,0))</f>
        <v/>
      </c>
      <c r="L62" s="15" t="n"/>
      <c r="M62" s="15" t="n"/>
    </row>
    <row r="63">
      <c r="A63" s="13" t="n">
        <v>34</v>
      </c>
      <c r="B63" s="14" t="inlineStr">
        <is>
          <t>09 욕실 도기·수전·액세서리</t>
        </is>
      </c>
      <c r="C63" s="15" t="n"/>
      <c r="D63" s="15" t="n"/>
      <c r="E63" s="15" t="n"/>
      <c r="F63" s="16" t="n"/>
      <c r="G63" s="17" t="n"/>
      <c r="H63" s="17" t="n"/>
      <c r="I63" s="17" t="n"/>
      <c r="J63" s="18">
        <f>SUM(G63:I63)</f>
        <v/>
      </c>
      <c r="K63" s="18">
        <f>IF(OR(L63="별도",L63="제외"),0,ROUND(F63*J63,0))</f>
        <v/>
      </c>
      <c r="L63" s="15" t="n"/>
      <c r="M63" s="15" t="n"/>
    </row>
    <row r="64">
      <c r="A64" s="13" t="n">
        <v>35</v>
      </c>
      <c r="B64" s="14" t="inlineStr">
        <is>
          <t>09 욕실 도기·수전·액세서리</t>
        </is>
      </c>
      <c r="C64" s="15" t="n"/>
      <c r="D64" s="15" t="n"/>
      <c r="E64" s="15" t="n"/>
      <c r="F64" s="16" t="n"/>
      <c r="G64" s="17" t="n"/>
      <c r="H64" s="17" t="n"/>
      <c r="I64" s="17" t="n"/>
      <c r="J64" s="18">
        <f>SUM(G64:I64)</f>
        <v/>
      </c>
      <c r="K64" s="18">
        <f>IF(OR(L64="별도",L64="제외"),0,ROUND(F64*J64,0))</f>
        <v/>
      </c>
      <c r="L64" s="15" t="n"/>
      <c r="M64" s="15" t="n"/>
    </row>
    <row r="65">
      <c r="A65" s="13" t="n">
        <v>36</v>
      </c>
      <c r="B65" s="14" t="inlineStr">
        <is>
          <t>09 욕실 도기·수전·액세서리</t>
        </is>
      </c>
      <c r="C65" s="15" t="n"/>
      <c r="D65" s="15" t="n"/>
      <c r="E65" s="15" t="n"/>
      <c r="F65" s="16" t="n"/>
      <c r="G65" s="17" t="n"/>
      <c r="H65" s="17" t="n"/>
      <c r="I65" s="17" t="n"/>
      <c r="J65" s="18">
        <f>SUM(G65:I65)</f>
        <v/>
      </c>
      <c r="K65" s="18">
        <f>IF(OR(L65="별도",L65="제외"),0,ROUND(F65*J65,0))</f>
        <v/>
      </c>
      <c r="L65" s="15" t="n"/>
      <c r="M65" s="15" t="n"/>
    </row>
    <row r="66">
      <c r="A66" s="19" t="n"/>
      <c r="B66" s="20" t="inlineStr">
        <is>
          <t>09 욕실 도기·수전·액세서리 소계</t>
        </is>
      </c>
      <c r="C66" s="36" t="n"/>
      <c r="D66" s="36" t="n"/>
      <c r="E66" s="36" t="n"/>
      <c r="F66" s="36" t="n"/>
      <c r="G66" s="36" t="n"/>
      <c r="H66" s="36" t="n"/>
      <c r="I66" s="36" t="n"/>
      <c r="J66" s="35" t="n"/>
      <c r="K66" s="21">
        <f>SUM(K61:K65)</f>
        <v/>
      </c>
      <c r="L66" s="19" t="n"/>
      <c r="M66" s="19" t="n"/>
    </row>
    <row r="67">
      <c r="A67" s="13" t="n">
        <v>37</v>
      </c>
      <c r="B67" s="14" t="inlineStr">
        <is>
          <t>10 주방가구</t>
        </is>
      </c>
      <c r="C67" s="15" t="n"/>
      <c r="D67" s="15" t="n"/>
      <c r="E67" s="15" t="n"/>
      <c r="F67" s="16" t="n"/>
      <c r="G67" s="17" t="n"/>
      <c r="H67" s="17" t="n"/>
      <c r="I67" s="17" t="n"/>
      <c r="J67" s="18">
        <f>SUM(G67:I67)</f>
        <v/>
      </c>
      <c r="K67" s="18">
        <f>IF(OR(L67="별도",L67="제외"),0,ROUND(F67*J67,0))</f>
        <v/>
      </c>
      <c r="L67" s="15" t="n"/>
      <c r="M67" s="15" t="n"/>
    </row>
    <row r="68">
      <c r="A68" s="13" t="n">
        <v>38</v>
      </c>
      <c r="B68" s="14" t="inlineStr">
        <is>
          <t>10 주방가구</t>
        </is>
      </c>
      <c r="C68" s="15" t="n"/>
      <c r="D68" s="15" t="n"/>
      <c r="E68" s="15" t="n"/>
      <c r="F68" s="16" t="n"/>
      <c r="G68" s="17" t="n"/>
      <c r="H68" s="17" t="n"/>
      <c r="I68" s="17" t="n"/>
      <c r="J68" s="18">
        <f>SUM(G68:I68)</f>
        <v/>
      </c>
      <c r="K68" s="18">
        <f>IF(OR(L68="별도",L68="제외"),0,ROUND(F68*J68,0))</f>
        <v/>
      </c>
      <c r="L68" s="15" t="n"/>
      <c r="M68" s="15" t="n"/>
    </row>
    <row r="69">
      <c r="A69" s="13" t="n">
        <v>39</v>
      </c>
      <c r="B69" s="14" t="inlineStr">
        <is>
          <t>10 주방가구</t>
        </is>
      </c>
      <c r="C69" s="15" t="n"/>
      <c r="D69" s="15" t="n"/>
      <c r="E69" s="15" t="n"/>
      <c r="F69" s="16" t="n"/>
      <c r="G69" s="17" t="n"/>
      <c r="H69" s="17" t="n"/>
      <c r="I69" s="17" t="n"/>
      <c r="J69" s="18">
        <f>SUM(G69:I69)</f>
        <v/>
      </c>
      <c r="K69" s="18">
        <f>IF(OR(L69="별도",L69="제외"),0,ROUND(F69*J69,0))</f>
        <v/>
      </c>
      <c r="L69" s="15" t="n"/>
      <c r="M69" s="15" t="n"/>
    </row>
    <row r="70">
      <c r="A70" s="19" t="n"/>
      <c r="B70" s="20" t="inlineStr">
        <is>
          <t>10 주방가구 소계</t>
        </is>
      </c>
      <c r="C70" s="36" t="n"/>
      <c r="D70" s="36" t="n"/>
      <c r="E70" s="36" t="n"/>
      <c r="F70" s="36" t="n"/>
      <c r="G70" s="36" t="n"/>
      <c r="H70" s="36" t="n"/>
      <c r="I70" s="36" t="n"/>
      <c r="J70" s="35" t="n"/>
      <c r="K70" s="21">
        <f>SUM(K67:K69)</f>
        <v/>
      </c>
      <c r="L70" s="19" t="n"/>
      <c r="M70" s="19" t="n"/>
    </row>
    <row r="71">
      <c r="A71" s="13" t="n">
        <v>40</v>
      </c>
      <c r="B71" s="14" t="inlineStr">
        <is>
          <t>11 붙박이·수납가구</t>
        </is>
      </c>
      <c r="C71" s="15" t="n"/>
      <c r="D71" s="15" t="n"/>
      <c r="E71" s="15" t="n"/>
      <c r="F71" s="16" t="n"/>
      <c r="G71" s="17" t="n"/>
      <c r="H71" s="17" t="n"/>
      <c r="I71" s="17" t="n"/>
      <c r="J71" s="18">
        <f>SUM(G71:I71)</f>
        <v/>
      </c>
      <c r="K71" s="18">
        <f>IF(OR(L71="별도",L71="제외"),0,ROUND(F71*J71,0))</f>
        <v/>
      </c>
      <c r="L71" s="15" t="n"/>
      <c r="M71" s="15" t="n"/>
    </row>
    <row r="72">
      <c r="A72" s="13" t="n">
        <v>41</v>
      </c>
      <c r="B72" s="14" t="inlineStr">
        <is>
          <t>11 붙박이·수납가구</t>
        </is>
      </c>
      <c r="C72" s="15" t="n"/>
      <c r="D72" s="15" t="n"/>
      <c r="E72" s="15" t="n"/>
      <c r="F72" s="16" t="n"/>
      <c r="G72" s="17" t="n"/>
      <c r="H72" s="17" t="n"/>
      <c r="I72" s="17" t="n"/>
      <c r="J72" s="18">
        <f>SUM(G72:I72)</f>
        <v/>
      </c>
      <c r="K72" s="18">
        <f>IF(OR(L72="별도",L72="제외"),0,ROUND(F72*J72,0))</f>
        <v/>
      </c>
      <c r="L72" s="15" t="n"/>
      <c r="M72" s="15" t="n"/>
    </row>
    <row r="73">
      <c r="A73" s="13" t="n">
        <v>42</v>
      </c>
      <c r="B73" s="14" t="inlineStr">
        <is>
          <t>11 붙박이·수납가구</t>
        </is>
      </c>
      <c r="C73" s="15" t="n"/>
      <c r="D73" s="15" t="n"/>
      <c r="E73" s="15" t="n"/>
      <c r="F73" s="16" t="n"/>
      <c r="G73" s="17" t="n"/>
      <c r="H73" s="17" t="n"/>
      <c r="I73" s="17" t="n"/>
      <c r="J73" s="18">
        <f>SUM(G73:I73)</f>
        <v/>
      </c>
      <c r="K73" s="18">
        <f>IF(OR(L73="별도",L73="제외"),0,ROUND(F73*J73,0))</f>
        <v/>
      </c>
      <c r="L73" s="15" t="n"/>
      <c r="M73" s="15" t="n"/>
    </row>
    <row r="74">
      <c r="A74" s="19" t="n"/>
      <c r="B74" s="20" t="inlineStr">
        <is>
          <t>11 붙박이·수납가구 소계</t>
        </is>
      </c>
      <c r="C74" s="36" t="n"/>
      <c r="D74" s="36" t="n"/>
      <c r="E74" s="36" t="n"/>
      <c r="F74" s="36" t="n"/>
      <c r="G74" s="36" t="n"/>
      <c r="H74" s="36" t="n"/>
      <c r="I74" s="36" t="n"/>
      <c r="J74" s="35" t="n"/>
      <c r="K74" s="21">
        <f>SUM(K71:K73)</f>
        <v/>
      </c>
      <c r="L74" s="19" t="n"/>
      <c r="M74" s="19" t="n"/>
    </row>
    <row r="75">
      <c r="A75" s="13" t="n">
        <v>43</v>
      </c>
      <c r="B75" s="14" t="inlineStr">
        <is>
          <t>12 도장</t>
        </is>
      </c>
      <c r="C75" s="15" t="n"/>
      <c r="D75" s="15" t="n"/>
      <c r="E75" s="15" t="n"/>
      <c r="F75" s="16" t="n"/>
      <c r="G75" s="17" t="n"/>
      <c r="H75" s="17" t="n"/>
      <c r="I75" s="17" t="n"/>
      <c r="J75" s="18">
        <f>SUM(G75:I75)</f>
        <v/>
      </c>
      <c r="K75" s="18">
        <f>IF(OR(L75="별도",L75="제외"),0,ROUND(F75*J75,0))</f>
        <v/>
      </c>
      <c r="L75" s="15" t="n"/>
      <c r="M75" s="15" t="n"/>
    </row>
    <row r="76">
      <c r="A76" s="13" t="n">
        <v>44</v>
      </c>
      <c r="B76" s="14" t="inlineStr">
        <is>
          <t>12 도장</t>
        </is>
      </c>
      <c r="C76" s="15" t="n"/>
      <c r="D76" s="15" t="n"/>
      <c r="E76" s="15" t="n"/>
      <c r="F76" s="16" t="n"/>
      <c r="G76" s="17" t="n"/>
      <c r="H76" s="17" t="n"/>
      <c r="I76" s="17" t="n"/>
      <c r="J76" s="18">
        <f>SUM(G76:I76)</f>
        <v/>
      </c>
      <c r="K76" s="18">
        <f>IF(OR(L76="별도",L76="제외"),0,ROUND(F76*J76,0))</f>
        <v/>
      </c>
      <c r="L76" s="15" t="n"/>
      <c r="M76" s="15" t="n"/>
    </row>
    <row r="77">
      <c r="A77" s="13" t="n">
        <v>45</v>
      </c>
      <c r="B77" s="14" t="inlineStr">
        <is>
          <t>12 도장</t>
        </is>
      </c>
      <c r="C77" s="15" t="n"/>
      <c r="D77" s="15" t="n"/>
      <c r="E77" s="15" t="n"/>
      <c r="F77" s="16" t="n"/>
      <c r="G77" s="17" t="n"/>
      <c r="H77" s="17" t="n"/>
      <c r="I77" s="17" t="n"/>
      <c r="J77" s="18">
        <f>SUM(G77:I77)</f>
        <v/>
      </c>
      <c r="K77" s="18">
        <f>IF(OR(L77="별도",L77="제외"),0,ROUND(F77*J77,0))</f>
        <v/>
      </c>
      <c r="L77" s="15" t="n"/>
      <c r="M77" s="15" t="n"/>
    </row>
    <row r="78">
      <c r="A78" s="19" t="n"/>
      <c r="B78" s="20" t="inlineStr">
        <is>
          <t>12 도장 소계</t>
        </is>
      </c>
      <c r="C78" s="36" t="n"/>
      <c r="D78" s="36" t="n"/>
      <c r="E78" s="36" t="n"/>
      <c r="F78" s="36" t="n"/>
      <c r="G78" s="36" t="n"/>
      <c r="H78" s="36" t="n"/>
      <c r="I78" s="36" t="n"/>
      <c r="J78" s="35" t="n"/>
      <c r="K78" s="21">
        <f>SUM(K75:K77)</f>
        <v/>
      </c>
      <c r="L78" s="19" t="n"/>
      <c r="M78" s="19" t="n"/>
    </row>
    <row r="79">
      <c r="A79" s="13" t="n">
        <v>46</v>
      </c>
      <c r="B79" s="14" t="inlineStr">
        <is>
          <t>13 필름</t>
        </is>
      </c>
      <c r="C79" s="15" t="n"/>
      <c r="D79" s="15" t="n"/>
      <c r="E79" s="15" t="n"/>
      <c r="F79" s="16" t="n"/>
      <c r="G79" s="17" t="n"/>
      <c r="H79" s="17" t="n"/>
      <c r="I79" s="17" t="n"/>
      <c r="J79" s="18">
        <f>SUM(G79:I79)</f>
        <v/>
      </c>
      <c r="K79" s="18">
        <f>IF(OR(L79="별도",L79="제외"),0,ROUND(F79*J79,0))</f>
        <v/>
      </c>
      <c r="L79" s="15" t="n"/>
      <c r="M79" s="15" t="n"/>
    </row>
    <row r="80">
      <c r="A80" s="13" t="n">
        <v>47</v>
      </c>
      <c r="B80" s="14" t="inlineStr">
        <is>
          <t>13 필름</t>
        </is>
      </c>
      <c r="C80" s="15" t="n"/>
      <c r="D80" s="15" t="n"/>
      <c r="E80" s="15" t="n"/>
      <c r="F80" s="16" t="n"/>
      <c r="G80" s="17" t="n"/>
      <c r="H80" s="17" t="n"/>
      <c r="I80" s="17" t="n"/>
      <c r="J80" s="18">
        <f>SUM(G80:I80)</f>
        <v/>
      </c>
      <c r="K80" s="18">
        <f>IF(OR(L80="별도",L80="제외"),0,ROUND(F80*J80,0))</f>
        <v/>
      </c>
      <c r="L80" s="15" t="n"/>
      <c r="M80" s="15" t="n"/>
    </row>
    <row r="81">
      <c r="A81" s="13" t="n">
        <v>48</v>
      </c>
      <c r="B81" s="14" t="inlineStr">
        <is>
          <t>13 필름</t>
        </is>
      </c>
      <c r="C81" s="15" t="n"/>
      <c r="D81" s="15" t="n"/>
      <c r="E81" s="15" t="n"/>
      <c r="F81" s="16" t="n"/>
      <c r="G81" s="17" t="n"/>
      <c r="H81" s="17" t="n"/>
      <c r="I81" s="17" t="n"/>
      <c r="J81" s="18">
        <f>SUM(G81:I81)</f>
        <v/>
      </c>
      <c r="K81" s="18">
        <f>IF(OR(L81="별도",L81="제외"),0,ROUND(F81*J81,0))</f>
        <v/>
      </c>
      <c r="L81" s="15" t="n"/>
      <c r="M81" s="15" t="n"/>
    </row>
    <row r="82">
      <c r="A82" s="19" t="n"/>
      <c r="B82" s="20" t="inlineStr">
        <is>
          <t>13 필름 소계</t>
        </is>
      </c>
      <c r="C82" s="36" t="n"/>
      <c r="D82" s="36" t="n"/>
      <c r="E82" s="36" t="n"/>
      <c r="F82" s="36" t="n"/>
      <c r="G82" s="36" t="n"/>
      <c r="H82" s="36" t="n"/>
      <c r="I82" s="36" t="n"/>
      <c r="J82" s="35" t="n"/>
      <c r="K82" s="21">
        <f>SUM(K79:K81)</f>
        <v/>
      </c>
      <c r="L82" s="19" t="n"/>
      <c r="M82" s="19" t="n"/>
    </row>
    <row r="83">
      <c r="A83" s="13" t="n">
        <v>49</v>
      </c>
      <c r="B83" s="14" t="inlineStr">
        <is>
          <t>14 도배</t>
        </is>
      </c>
      <c r="C83" s="15" t="n"/>
      <c r="D83" s="15" t="n"/>
      <c r="E83" s="15" t="n"/>
      <c r="F83" s="16" t="n"/>
      <c r="G83" s="17" t="n"/>
      <c r="H83" s="17" t="n"/>
      <c r="I83" s="17" t="n"/>
      <c r="J83" s="18">
        <f>SUM(G83:I83)</f>
        <v/>
      </c>
      <c r="K83" s="18">
        <f>IF(OR(L83="별도",L83="제외"),0,ROUND(F83*J83,0))</f>
        <v/>
      </c>
      <c r="L83" s="15" t="n"/>
      <c r="M83" s="15" t="n"/>
    </row>
    <row r="84">
      <c r="A84" s="13" t="n">
        <v>50</v>
      </c>
      <c r="B84" s="14" t="inlineStr">
        <is>
          <t>14 도배</t>
        </is>
      </c>
      <c r="C84" s="15" t="n"/>
      <c r="D84" s="15" t="n"/>
      <c r="E84" s="15" t="n"/>
      <c r="F84" s="16" t="n"/>
      <c r="G84" s="17" t="n"/>
      <c r="H84" s="17" t="n"/>
      <c r="I84" s="17" t="n"/>
      <c r="J84" s="18">
        <f>SUM(G84:I84)</f>
        <v/>
      </c>
      <c r="K84" s="18">
        <f>IF(OR(L84="별도",L84="제외"),0,ROUND(F84*J84,0))</f>
        <v/>
      </c>
      <c r="L84" s="15" t="n"/>
      <c r="M84" s="15" t="n"/>
    </row>
    <row r="85">
      <c r="A85" s="13" t="n">
        <v>51</v>
      </c>
      <c r="B85" s="14" t="inlineStr">
        <is>
          <t>14 도배</t>
        </is>
      </c>
      <c r="C85" s="15" t="n"/>
      <c r="D85" s="15" t="n"/>
      <c r="E85" s="15" t="n"/>
      <c r="F85" s="16" t="n"/>
      <c r="G85" s="17" t="n"/>
      <c r="H85" s="17" t="n"/>
      <c r="I85" s="17" t="n"/>
      <c r="J85" s="18">
        <f>SUM(G85:I85)</f>
        <v/>
      </c>
      <c r="K85" s="18">
        <f>IF(OR(L85="별도",L85="제외"),0,ROUND(F85*J85,0))</f>
        <v/>
      </c>
      <c r="L85" s="15" t="n"/>
      <c r="M85" s="15" t="n"/>
    </row>
    <row r="86">
      <c r="A86" s="19" t="n"/>
      <c r="B86" s="20" t="inlineStr">
        <is>
          <t>14 도배 소계</t>
        </is>
      </c>
      <c r="C86" s="36" t="n"/>
      <c r="D86" s="36" t="n"/>
      <c r="E86" s="36" t="n"/>
      <c r="F86" s="36" t="n"/>
      <c r="G86" s="36" t="n"/>
      <c r="H86" s="36" t="n"/>
      <c r="I86" s="36" t="n"/>
      <c r="J86" s="35" t="n"/>
      <c r="K86" s="21">
        <f>SUM(K83:K85)</f>
        <v/>
      </c>
      <c r="L86" s="19" t="n"/>
      <c r="M86" s="19" t="n"/>
    </row>
    <row r="87">
      <c r="A87" s="13" t="n">
        <v>52</v>
      </c>
      <c r="B87" s="14" t="inlineStr">
        <is>
          <t>15 바닥재</t>
        </is>
      </c>
      <c r="C87" s="15" t="n"/>
      <c r="D87" s="15" t="n"/>
      <c r="E87" s="15" t="n"/>
      <c r="F87" s="16" t="n"/>
      <c r="G87" s="17" t="n"/>
      <c r="H87" s="17" t="n"/>
      <c r="I87" s="17" t="n"/>
      <c r="J87" s="18">
        <f>SUM(G87:I87)</f>
        <v/>
      </c>
      <c r="K87" s="18">
        <f>IF(OR(L87="별도",L87="제외"),0,ROUND(F87*J87,0))</f>
        <v/>
      </c>
      <c r="L87" s="15" t="n"/>
      <c r="M87" s="15" t="n"/>
    </row>
    <row r="88">
      <c r="A88" s="13" t="n">
        <v>53</v>
      </c>
      <c r="B88" s="14" t="inlineStr">
        <is>
          <t>15 바닥재</t>
        </is>
      </c>
      <c r="C88" s="15" t="n"/>
      <c r="D88" s="15" t="n"/>
      <c r="E88" s="15" t="n"/>
      <c r="F88" s="16" t="n"/>
      <c r="G88" s="17" t="n"/>
      <c r="H88" s="17" t="n"/>
      <c r="I88" s="17" t="n"/>
      <c r="J88" s="18">
        <f>SUM(G88:I88)</f>
        <v/>
      </c>
      <c r="K88" s="18">
        <f>IF(OR(L88="별도",L88="제외"),0,ROUND(F88*J88,0))</f>
        <v/>
      </c>
      <c r="L88" s="15" t="n"/>
      <c r="M88" s="15" t="n"/>
    </row>
    <row r="89">
      <c r="A89" s="13" t="n">
        <v>54</v>
      </c>
      <c r="B89" s="14" t="inlineStr">
        <is>
          <t>15 바닥재</t>
        </is>
      </c>
      <c r="C89" s="15" t="n"/>
      <c r="D89" s="15" t="n"/>
      <c r="E89" s="15" t="n"/>
      <c r="F89" s="16" t="n"/>
      <c r="G89" s="17" t="n"/>
      <c r="H89" s="17" t="n"/>
      <c r="I89" s="17" t="n"/>
      <c r="J89" s="18">
        <f>SUM(G89:I89)</f>
        <v/>
      </c>
      <c r="K89" s="18">
        <f>IF(OR(L89="별도",L89="제외"),0,ROUND(F89*J89,0))</f>
        <v/>
      </c>
      <c r="L89" s="15" t="n"/>
      <c r="M89" s="15" t="n"/>
    </row>
    <row r="90">
      <c r="A90" s="19" t="n"/>
      <c r="B90" s="20" t="inlineStr">
        <is>
          <t>15 바닥재 소계</t>
        </is>
      </c>
      <c r="C90" s="36" t="n"/>
      <c r="D90" s="36" t="n"/>
      <c r="E90" s="36" t="n"/>
      <c r="F90" s="36" t="n"/>
      <c r="G90" s="36" t="n"/>
      <c r="H90" s="36" t="n"/>
      <c r="I90" s="36" t="n"/>
      <c r="J90" s="35" t="n"/>
      <c r="K90" s="21">
        <f>SUM(K87:K89)</f>
        <v/>
      </c>
      <c r="L90" s="19" t="n"/>
      <c r="M90" s="19" t="n"/>
    </row>
    <row r="91">
      <c r="A91" s="13" t="n">
        <v>55</v>
      </c>
      <c r="B91" s="14" t="inlineStr">
        <is>
          <t>16 조명</t>
        </is>
      </c>
      <c r="C91" s="15" t="n"/>
      <c r="D91" s="15" t="n"/>
      <c r="E91" s="15" t="n"/>
      <c r="F91" s="16" t="n"/>
      <c r="G91" s="17" t="n"/>
      <c r="H91" s="17" t="n"/>
      <c r="I91" s="17" t="n"/>
      <c r="J91" s="18">
        <f>SUM(G91:I91)</f>
        <v/>
      </c>
      <c r="K91" s="18">
        <f>IF(OR(L91="별도",L91="제외"),0,ROUND(F91*J91,0))</f>
        <v/>
      </c>
      <c r="L91" s="15" t="n"/>
      <c r="M91" s="15" t="n"/>
    </row>
    <row r="92">
      <c r="A92" s="13" t="n">
        <v>56</v>
      </c>
      <c r="B92" s="14" t="inlineStr">
        <is>
          <t>16 조명</t>
        </is>
      </c>
      <c r="C92" s="15" t="n"/>
      <c r="D92" s="15" t="n"/>
      <c r="E92" s="15" t="n"/>
      <c r="F92" s="16" t="n"/>
      <c r="G92" s="17" t="n"/>
      <c r="H92" s="17" t="n"/>
      <c r="I92" s="17" t="n"/>
      <c r="J92" s="18">
        <f>SUM(G92:I92)</f>
        <v/>
      </c>
      <c r="K92" s="18">
        <f>IF(OR(L92="별도",L92="제외"),0,ROUND(F92*J92,0))</f>
        <v/>
      </c>
      <c r="L92" s="15" t="n"/>
      <c r="M92" s="15" t="n"/>
    </row>
    <row r="93">
      <c r="A93" s="13" t="n">
        <v>57</v>
      </c>
      <c r="B93" s="14" t="inlineStr">
        <is>
          <t>16 조명</t>
        </is>
      </c>
      <c r="C93" s="15" t="n"/>
      <c r="D93" s="15" t="n"/>
      <c r="E93" s="15" t="n"/>
      <c r="F93" s="16" t="n"/>
      <c r="G93" s="17" t="n"/>
      <c r="H93" s="17" t="n"/>
      <c r="I93" s="17" t="n"/>
      <c r="J93" s="18">
        <f>SUM(G93:I93)</f>
        <v/>
      </c>
      <c r="K93" s="18">
        <f>IF(OR(L93="별도",L93="제외"),0,ROUND(F93*J93,0))</f>
        <v/>
      </c>
      <c r="L93" s="15" t="n"/>
      <c r="M93" s="15" t="n"/>
    </row>
    <row r="94">
      <c r="A94" s="19" t="n"/>
      <c r="B94" s="20" t="inlineStr">
        <is>
          <t>16 조명 소계</t>
        </is>
      </c>
      <c r="C94" s="36" t="n"/>
      <c r="D94" s="36" t="n"/>
      <c r="E94" s="36" t="n"/>
      <c r="F94" s="36" t="n"/>
      <c r="G94" s="36" t="n"/>
      <c r="H94" s="36" t="n"/>
      <c r="I94" s="36" t="n"/>
      <c r="J94" s="35" t="n"/>
      <c r="K94" s="21">
        <f>SUM(K91:K93)</f>
        <v/>
      </c>
      <c r="L94" s="19" t="n"/>
      <c r="M94" s="19" t="n"/>
    </row>
    <row r="95">
      <c r="A95" s="13" t="n">
        <v>58</v>
      </c>
      <c r="B95" s="14" t="inlineStr">
        <is>
          <t>17 중문·기타</t>
        </is>
      </c>
      <c r="C95" s="15" t="n"/>
      <c r="D95" s="15" t="n"/>
      <c r="E95" s="15" t="n"/>
      <c r="F95" s="16" t="n"/>
      <c r="G95" s="17" t="n"/>
      <c r="H95" s="17" t="n"/>
      <c r="I95" s="17" t="n"/>
      <c r="J95" s="18">
        <f>SUM(G95:I95)</f>
        <v/>
      </c>
      <c r="K95" s="18">
        <f>IF(OR(L95="별도",L95="제외"),0,ROUND(F95*J95,0))</f>
        <v/>
      </c>
      <c r="L95" s="15" t="n"/>
      <c r="M95" s="15" t="n"/>
    </row>
    <row r="96">
      <c r="A96" s="13" t="n">
        <v>59</v>
      </c>
      <c r="B96" s="14" t="inlineStr">
        <is>
          <t>17 중문·기타</t>
        </is>
      </c>
      <c r="C96" s="15" t="n"/>
      <c r="D96" s="15" t="n"/>
      <c r="E96" s="15" t="n"/>
      <c r="F96" s="16" t="n"/>
      <c r="G96" s="17" t="n"/>
      <c r="H96" s="17" t="n"/>
      <c r="I96" s="17" t="n"/>
      <c r="J96" s="18">
        <f>SUM(G96:I96)</f>
        <v/>
      </c>
      <c r="K96" s="18">
        <f>IF(OR(L96="별도",L96="제외"),0,ROUND(F96*J96,0))</f>
        <v/>
      </c>
      <c r="L96" s="15" t="n"/>
      <c r="M96" s="15" t="n"/>
    </row>
    <row r="97">
      <c r="A97" s="13" t="n">
        <v>60</v>
      </c>
      <c r="B97" s="14" t="inlineStr">
        <is>
          <t>17 중문·기타</t>
        </is>
      </c>
      <c r="C97" s="15" t="n"/>
      <c r="D97" s="15" t="n"/>
      <c r="E97" s="15" t="n"/>
      <c r="F97" s="16" t="n"/>
      <c r="G97" s="17" t="n"/>
      <c r="H97" s="17" t="n"/>
      <c r="I97" s="17" t="n"/>
      <c r="J97" s="18">
        <f>SUM(G97:I97)</f>
        <v/>
      </c>
      <c r="K97" s="18">
        <f>IF(OR(L97="별도",L97="제외"),0,ROUND(F97*J97,0))</f>
        <v/>
      </c>
      <c r="L97" s="15" t="n"/>
      <c r="M97" s="15" t="n"/>
    </row>
    <row r="98">
      <c r="A98" s="19" t="n"/>
      <c r="B98" s="20" t="inlineStr">
        <is>
          <t>17 중문·기타 소계</t>
        </is>
      </c>
      <c r="C98" s="36" t="n"/>
      <c r="D98" s="36" t="n"/>
      <c r="E98" s="36" t="n"/>
      <c r="F98" s="36" t="n"/>
      <c r="G98" s="36" t="n"/>
      <c r="H98" s="36" t="n"/>
      <c r="I98" s="36" t="n"/>
      <c r="J98" s="35" t="n"/>
      <c r="K98" s="21">
        <f>SUM(K95:K97)</f>
        <v/>
      </c>
      <c r="L98" s="19" t="n"/>
      <c r="M98" s="19" t="n"/>
    </row>
    <row r="99">
      <c r="A99" s="13" t="n">
        <v>61</v>
      </c>
      <c r="B99" s="14" t="inlineStr">
        <is>
          <t>18 청소·마감</t>
        </is>
      </c>
      <c r="C99" s="15" t="n"/>
      <c r="D99" s="15" t="n"/>
      <c r="E99" s="15" t="n"/>
      <c r="F99" s="16" t="n"/>
      <c r="G99" s="17" t="n"/>
      <c r="H99" s="17" t="n"/>
      <c r="I99" s="17" t="n"/>
      <c r="J99" s="18">
        <f>SUM(G99:I99)</f>
        <v/>
      </c>
      <c r="K99" s="18">
        <f>IF(OR(L99="별도",L99="제외"),0,ROUND(F99*J99,0))</f>
        <v/>
      </c>
      <c r="L99" s="15" t="n"/>
      <c r="M99" s="15" t="n"/>
    </row>
    <row r="100">
      <c r="A100" s="13" t="n">
        <v>62</v>
      </c>
      <c r="B100" s="14" t="inlineStr">
        <is>
          <t>18 청소·마감</t>
        </is>
      </c>
      <c r="C100" s="15" t="n"/>
      <c r="D100" s="15" t="n"/>
      <c r="E100" s="15" t="n"/>
      <c r="F100" s="16" t="n"/>
      <c r="G100" s="17" t="n"/>
      <c r="H100" s="17" t="n"/>
      <c r="I100" s="17" t="n"/>
      <c r="J100" s="18">
        <f>SUM(G100:I100)</f>
        <v/>
      </c>
      <c r="K100" s="18">
        <f>IF(OR(L100="별도",L100="제외"),0,ROUND(F100*J100,0))</f>
        <v/>
      </c>
      <c r="L100" s="15" t="n"/>
      <c r="M100" s="15" t="n"/>
    </row>
    <row r="101">
      <c r="A101" s="19" t="n"/>
      <c r="B101" s="20" t="inlineStr">
        <is>
          <t>18 청소·마감 소계</t>
        </is>
      </c>
      <c r="C101" s="36" t="n"/>
      <c r="D101" s="36" t="n"/>
      <c r="E101" s="36" t="n"/>
      <c r="F101" s="36" t="n"/>
      <c r="G101" s="36" t="n"/>
      <c r="H101" s="36" t="n"/>
      <c r="I101" s="36" t="n"/>
      <c r="J101" s="35" t="n"/>
      <c r="K101" s="21">
        <f>SUM(K99:K100)</f>
        <v/>
      </c>
      <c r="L101" s="19" t="n"/>
      <c r="M101" s="19" t="n"/>
    </row>
    <row r="103">
      <c r="A103" s="7" t="inlineStr">
        <is>
          <t>5. 합계 (요율·조정액만 업체 입력)</t>
        </is>
      </c>
    </row>
    <row r="104">
      <c r="G104" s="8" t="inlineStr">
        <is>
          <t>직접공사비 합계</t>
        </is>
      </c>
      <c r="H104" s="36" t="n"/>
      <c r="I104" s="35" t="n"/>
      <c r="K104" s="22">
        <f>K25+K30+K35+K40+K46+K50+K54+K60+K66+K70+K74+K78+K82+K86+K90+K94+K98+K101</f>
        <v/>
      </c>
    </row>
    <row r="105">
      <c r="G105" s="8" t="inlineStr">
        <is>
          <t>공과잡비 (요율 입력 →)</t>
        </is>
      </c>
      <c r="H105" s="36" t="n"/>
      <c r="I105" s="35" t="n"/>
      <c r="J105" s="23" t="n"/>
      <c r="K105" s="22">
        <f>ROUND(K104*J105,0)</f>
        <v/>
      </c>
    </row>
    <row r="106">
      <c r="G106" s="8" t="inlineStr">
        <is>
          <t>기업이윤 (요율 입력 →)</t>
        </is>
      </c>
      <c r="H106" s="36" t="n"/>
      <c r="I106" s="35" t="n"/>
      <c r="J106" s="23" t="n"/>
      <c r="K106" s="22">
        <f>ROUND(K104*J106,0)</f>
        <v/>
      </c>
    </row>
    <row r="107">
      <c r="G107" s="8" t="inlineStr">
        <is>
          <t>단수조정·할인 (할인은 음수)</t>
        </is>
      </c>
      <c r="H107" s="36" t="n"/>
      <c r="I107" s="35" t="n"/>
      <c r="K107" s="24" t="n"/>
    </row>
    <row r="108">
      <c r="G108" s="8" t="inlineStr">
        <is>
          <t>공급가액</t>
        </is>
      </c>
      <c r="H108" s="36" t="n"/>
      <c r="I108" s="35" t="n"/>
      <c r="K108" s="22">
        <f>K104+K105+K106+K107</f>
        <v/>
      </c>
    </row>
    <row r="109">
      <c r="G109" s="8" t="inlineStr">
        <is>
          <t>부가가치세 (10%)</t>
        </is>
      </c>
      <c r="H109" s="36" t="n"/>
      <c r="I109" s="35" t="n"/>
      <c r="K109" s="22">
        <f>ROUND(K108*0.1,0)</f>
        <v/>
      </c>
    </row>
    <row r="110">
      <c r="G110" s="8" t="inlineStr">
        <is>
          <t>총 견적금액 (부가세 포함)</t>
        </is>
      </c>
      <c r="H110" s="36" t="n"/>
      <c r="I110" s="35" t="n"/>
      <c r="K110" s="25">
        <f>K108+K109</f>
        <v/>
      </c>
    </row>
    <row r="112">
      <c r="A112" s="7" t="inlineStr">
        <is>
          <t>6. 이 견적에 포함되지 않은 항목 (별도·제외 · 업체 작성)</t>
        </is>
      </c>
    </row>
    <row r="113">
      <c r="A113" s="26" t="inlineStr">
        <is>
          <t>No</t>
        </is>
      </c>
      <c r="B113" s="26" t="inlineStr">
        <is>
          <t>항목</t>
        </is>
      </c>
      <c r="C113" s="35" t="n"/>
      <c r="D113" s="26" t="inlineStr">
        <is>
          <t>사유·조건</t>
        </is>
      </c>
      <c r="E113" s="36" t="n"/>
      <c r="F113" s="35" t="n"/>
      <c r="G113" s="26" t="inlineStr">
        <is>
          <t>예상 금액(원)</t>
        </is>
      </c>
      <c r="H113" s="36" t="n"/>
      <c r="I113" s="35" t="n"/>
      <c r="J113" s="26" t="inlineStr">
        <is>
          <t>발생 시 처리 방법</t>
        </is>
      </c>
      <c r="K113" s="36" t="n"/>
      <c r="L113" s="36" t="n"/>
      <c r="M113" s="35" t="n"/>
    </row>
    <row r="114">
      <c r="A114" s="28" t="n">
        <v>1</v>
      </c>
      <c r="B114" s="15" t="n"/>
      <c r="C114" s="35" t="n"/>
      <c r="D114" s="15" t="n"/>
      <c r="E114" s="36" t="n"/>
      <c r="F114" s="35" t="n"/>
      <c r="G114" s="17" t="n"/>
      <c r="H114" s="36" t="n"/>
      <c r="I114" s="35" t="n"/>
      <c r="J114" s="15" t="n"/>
      <c r="K114" s="36" t="n"/>
      <c r="L114" s="36" t="n"/>
      <c r="M114" s="35" t="n"/>
    </row>
    <row r="115">
      <c r="A115" s="28" t="n">
        <v>2</v>
      </c>
      <c r="B115" s="15" t="n"/>
      <c r="C115" s="35" t="n"/>
      <c r="D115" s="15" t="n"/>
      <c r="E115" s="36" t="n"/>
      <c r="F115" s="35" t="n"/>
      <c r="G115" s="17" t="n"/>
      <c r="H115" s="36" t="n"/>
      <c r="I115" s="35" t="n"/>
      <c r="J115" s="15" t="n"/>
      <c r="K115" s="36" t="n"/>
      <c r="L115" s="36" t="n"/>
      <c r="M115" s="35" t="n"/>
    </row>
    <row r="116">
      <c r="A116" s="28" t="n">
        <v>3</v>
      </c>
      <c r="B116" s="15" t="n"/>
      <c r="C116" s="35" t="n"/>
      <c r="D116" s="15" t="n"/>
      <c r="E116" s="36" t="n"/>
      <c r="F116" s="35" t="n"/>
      <c r="G116" s="17" t="n"/>
      <c r="H116" s="36" t="n"/>
      <c r="I116" s="35" t="n"/>
      <c r="J116" s="15" t="n"/>
      <c r="K116" s="36" t="n"/>
      <c r="L116" s="36" t="n"/>
      <c r="M116" s="35" t="n"/>
    </row>
    <row r="117">
      <c r="A117" s="28" t="n">
        <v>4</v>
      </c>
      <c r="B117" s="15" t="n"/>
      <c r="C117" s="35" t="n"/>
      <c r="D117" s="15" t="n"/>
      <c r="E117" s="36" t="n"/>
      <c r="F117" s="35" t="n"/>
      <c r="G117" s="17" t="n"/>
      <c r="H117" s="36" t="n"/>
      <c r="I117" s="35" t="n"/>
      <c r="J117" s="15" t="n"/>
      <c r="K117" s="36" t="n"/>
      <c r="L117" s="36" t="n"/>
      <c r="M117" s="35" t="n"/>
    </row>
    <row r="118">
      <c r="A118" s="28" t="n">
        <v>5</v>
      </c>
      <c r="B118" s="15" t="n"/>
      <c r="C118" s="35" t="n"/>
      <c r="D118" s="15" t="n"/>
      <c r="E118" s="36" t="n"/>
      <c r="F118" s="35" t="n"/>
      <c r="G118" s="17" t="n"/>
      <c r="H118" s="36" t="n"/>
      <c r="I118" s="35" t="n"/>
      <c r="J118" s="15" t="n"/>
      <c r="K118" s="36" t="n"/>
      <c r="L118" s="36" t="n"/>
      <c r="M118" s="35" t="n"/>
    </row>
    <row r="119">
      <c r="A119" s="28" t="n">
        <v>6</v>
      </c>
      <c r="B119" s="15" t="n"/>
      <c r="C119" s="35" t="n"/>
      <c r="D119" s="15" t="n"/>
      <c r="E119" s="36" t="n"/>
      <c r="F119" s="35" t="n"/>
      <c r="G119" s="17" t="n"/>
      <c r="H119" s="36" t="n"/>
      <c r="I119" s="35" t="n"/>
      <c r="J119" s="15" t="n"/>
      <c r="K119" s="36" t="n"/>
      <c r="L119" s="36" t="n"/>
      <c r="M119" s="35" t="n"/>
    </row>
    <row r="121">
      <c r="A121" s="7" t="inlineStr">
        <is>
          <t>7. 추가공사·변경 처리 원칙</t>
        </is>
      </c>
    </row>
    <row r="122">
      <c r="A122" s="29" t="inlineStr">
        <is>
          <t>· 견적에 없는 공사는 착수 전에 사진·사유·금액을 서면(문자·메일 포함)으로 제시하고, 집주인 확인 후 진행합니다.</t>
        </is>
      </c>
    </row>
    <row r="123">
      <c r="A123" s="29" t="inlineStr">
        <is>
          <t>· 자재를 동급 사양으로 바꿀 때는 제조사·모델을 미리 알리고 동의를 받으며, 차액은 정산합니다.</t>
        </is>
      </c>
    </row>
    <row r="124">
      <c r="A124" s="29" t="inlineStr">
        <is>
          <t>· 업체 추가 기재사항 (아래 칸):</t>
        </is>
      </c>
    </row>
    <row r="125">
      <c r="A125" s="30" t="n"/>
      <c r="B125" s="37" t="n"/>
      <c r="C125" s="37" t="n"/>
      <c r="D125" s="37" t="n"/>
      <c r="E125" s="37" t="n"/>
      <c r="F125" s="37" t="n"/>
      <c r="G125" s="37" t="n"/>
      <c r="H125" s="37" t="n"/>
      <c r="I125" s="37" t="n"/>
      <c r="J125" s="37" t="n"/>
      <c r="K125" s="37" t="n"/>
      <c r="L125" s="37" t="n"/>
      <c r="M125" s="38" t="n"/>
    </row>
    <row r="126">
      <c r="A126" s="39" t="n"/>
      <c r="B126" s="40" t="n"/>
      <c r="C126" s="40" t="n"/>
      <c r="D126" s="40" t="n"/>
      <c r="E126" s="40" t="n"/>
      <c r="F126" s="40" t="n"/>
      <c r="G126" s="40" t="n"/>
      <c r="H126" s="40" t="n"/>
      <c r="I126" s="40" t="n"/>
      <c r="J126" s="40" t="n"/>
      <c r="K126" s="40" t="n"/>
      <c r="L126" s="40" t="n"/>
      <c r="M126" s="41" t="n"/>
    </row>
    <row r="128">
      <c r="A128" s="7" t="inlineStr">
        <is>
          <t>8. 확인 및 서명</t>
        </is>
      </c>
    </row>
    <row r="129">
      <c r="A129" s="31" t="inlineStr">
        <is>
          <t>위 내역과 조건으로 견적합니다. 견적 유효기간 안에 계약하면 위 금액과 포함 범위를 계약 내역으로 합니다.</t>
        </is>
      </c>
    </row>
    <row r="131" ht="38" customHeight="1">
      <c r="A131" s="8" t="inlineStr">
        <is>
          <t>견적일</t>
        </is>
      </c>
      <c r="B131" s="35" t="n"/>
      <c r="C131" s="10" t="n"/>
      <c r="D131" s="36" t="n"/>
      <c r="E131" s="35" t="n"/>
      <c r="G131" s="8" t="inlineStr">
        <is>
          <t>업체 대표 (서명 또는 인)</t>
        </is>
      </c>
      <c r="H131" s="36" t="n"/>
      <c r="I131" s="35" t="n"/>
      <c r="J131" s="10" t="n"/>
      <c r="K131" s="36" t="n"/>
      <c r="L131" s="36" t="n"/>
      <c r="M131" s="35" t="n"/>
    </row>
  </sheetData>
  <mergeCells count="104">
    <mergeCell ref="A15:B15"/>
    <mergeCell ref="D116:F116"/>
    <mergeCell ref="I6:M6"/>
    <mergeCell ref="B101:J101"/>
    <mergeCell ref="G118:I118"/>
    <mergeCell ref="B115:C115"/>
    <mergeCell ref="B78:J78"/>
    <mergeCell ref="A7:B7"/>
    <mergeCell ref="G104:I104"/>
    <mergeCell ref="C6:F6"/>
    <mergeCell ref="B40:J40"/>
    <mergeCell ref="C15:F15"/>
    <mergeCell ref="G18:H18"/>
    <mergeCell ref="A124:M124"/>
    <mergeCell ref="G131:I131"/>
    <mergeCell ref="B35:J35"/>
    <mergeCell ref="A17:B17"/>
    <mergeCell ref="C10:F10"/>
    <mergeCell ref="I17:M17"/>
    <mergeCell ref="D119:F119"/>
    <mergeCell ref="B25:J25"/>
    <mergeCell ref="B90:J90"/>
    <mergeCell ref="G115:I115"/>
    <mergeCell ref="G107:I107"/>
    <mergeCell ref="B66:J66"/>
    <mergeCell ref="I10:M10"/>
    <mergeCell ref="A2:M2"/>
    <mergeCell ref="G12:H12"/>
    <mergeCell ref="C17:F17"/>
    <mergeCell ref="A11:B11"/>
    <mergeCell ref="A122:M122"/>
    <mergeCell ref="I11:M11"/>
    <mergeCell ref="G7:H7"/>
    <mergeCell ref="B117:C117"/>
    <mergeCell ref="C5:F5"/>
    <mergeCell ref="D117:F117"/>
    <mergeCell ref="B119:C119"/>
    <mergeCell ref="I12:M12"/>
    <mergeCell ref="G119:I119"/>
    <mergeCell ref="B116:C116"/>
    <mergeCell ref="G106:I106"/>
    <mergeCell ref="C131:E131"/>
    <mergeCell ref="J117:M117"/>
    <mergeCell ref="B118:C118"/>
    <mergeCell ref="G105:I105"/>
    <mergeCell ref="B54:J54"/>
    <mergeCell ref="A131:B131"/>
    <mergeCell ref="J119:M119"/>
    <mergeCell ref="G16:H16"/>
    <mergeCell ref="A10:B10"/>
    <mergeCell ref="A129:M129"/>
    <mergeCell ref="B98:J98"/>
    <mergeCell ref="J114:M114"/>
    <mergeCell ref="G11:H11"/>
    <mergeCell ref="B60:J60"/>
    <mergeCell ref="G108:I108"/>
    <mergeCell ref="C18:F18"/>
    <mergeCell ref="G110:I110"/>
    <mergeCell ref="G113:I113"/>
    <mergeCell ref="B30:J30"/>
    <mergeCell ref="A12:B12"/>
    <mergeCell ref="G109:I109"/>
    <mergeCell ref="D113:F113"/>
    <mergeCell ref="J131:M131"/>
    <mergeCell ref="A1:M1"/>
    <mergeCell ref="B86:J86"/>
    <mergeCell ref="G15:H15"/>
    <mergeCell ref="A5:B5"/>
    <mergeCell ref="B94:J94"/>
    <mergeCell ref="D115:F115"/>
    <mergeCell ref="I5:M5"/>
    <mergeCell ref="B46:J46"/>
    <mergeCell ref="C12:F12"/>
    <mergeCell ref="B70:J70"/>
    <mergeCell ref="J113:M113"/>
    <mergeCell ref="I15:M15"/>
    <mergeCell ref="J118:M118"/>
    <mergeCell ref="C7:F7"/>
    <mergeCell ref="J115:M115"/>
    <mergeCell ref="A6:B6"/>
    <mergeCell ref="G17:H17"/>
    <mergeCell ref="B82:J82"/>
    <mergeCell ref="A16:B16"/>
    <mergeCell ref="I7:M7"/>
    <mergeCell ref="G114:I114"/>
    <mergeCell ref="G10:H10"/>
    <mergeCell ref="I16:M16"/>
    <mergeCell ref="D118:F118"/>
    <mergeCell ref="G6:H6"/>
    <mergeCell ref="J116:M116"/>
    <mergeCell ref="A18:B18"/>
    <mergeCell ref="D114:F114"/>
    <mergeCell ref="B74:J74"/>
    <mergeCell ref="I18:M18"/>
    <mergeCell ref="A123:M123"/>
    <mergeCell ref="B50:J50"/>
    <mergeCell ref="G5:H5"/>
    <mergeCell ref="C16:F16"/>
    <mergeCell ref="A125:M126"/>
    <mergeCell ref="G117:I117"/>
    <mergeCell ref="B114:C114"/>
    <mergeCell ref="C11:F11"/>
    <mergeCell ref="G116:I116"/>
    <mergeCell ref="B113:C113"/>
  </mergeCells>
  <dataValidations count="2">
    <dataValidation sqref="L22 L23 L24 L26 L27 L28 L29 L31 L32 L33 L34 L36 L37 L38 L39 L41 L42 L43 L44 L45 L47 L48 L49 L51 L52 L53 L55 L56 L57 L58 L59 L61 L62 L63 L64 L65 L67 L68 L69 L71 L72 L73 L75 L76 L77 L79 L80 L81 L83 L84 L85 L87 L88 L89 L91 L92 L93 L95 L96 L97 L99 L100" showDropDown="0" showInputMessage="0" showErrorMessage="0" allowBlank="1" type="list">
      <formula1>"포함,별도,제외,미정"</formula1>
    </dataValidation>
    <dataValidation sqref="E22 E23 E24 E26 E27 E28 E29 E31 E32 E33 E34 E36 E37 E38 E39 E41 E42 E43 E44 E45 E47 E48 E49 E51 E52 E53 E55 E56 E57 E58 E59 E61 E62 E63 E64 E65 E67 E68 E69 E71 E72 E73 E75 E76 E77 E79 E80 E81 E83 E84 E85 E87 E88 E89 E91 E92 E93 E95 E96 E97 E99 E100" showDropDown="0" showInputMessage="0" showErrorMessage="0" allowBlank="1" type="list">
      <formula1>"㎡,m,개,EA,세트,식,일,인,톤,평,조"</formula1>
    </dataValidation>
  </dataValidations>
  <printOptions horizontalCentered="1"/>
  <pageMargins left="0.4" right="0.4" top="0.5" bottom="0.5" header="0.5" footer="0.5"/>
  <pageSetup orientation="landscape" paperSize="9" fitToHeight="0" fitToWidth="1"/>
  <headerFooter>
    <oddHeader/>
    <oddFooter>&amp;CRENOVIX 표준 견적서 양식 v1.0 (RENOVIX-QF-v1) · &amp;P /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D23"/>
  <sheetViews>
    <sheetView showGridLines="0" workbookViewId="0">
      <selection activeCell="A1" sqref="A1"/>
    </sheetView>
  </sheetViews>
  <sheetFormatPr baseColWidth="8" defaultRowHeight="15"/>
  <cols>
    <col width="8" customWidth="1" min="1" max="1"/>
    <col width="28" customWidth="1" min="2" max="2"/>
    <col width="16" customWidth="1" min="3" max="3"/>
    <col width="10" customWidth="1" min="4" max="4"/>
  </cols>
  <sheetData>
    <row r="1">
      <c r="A1" s="32" t="inlineStr">
        <is>
          <t>공종별 금액 요약 (자동 계산)</t>
        </is>
      </c>
    </row>
    <row r="3">
      <c r="A3" s="26" t="inlineStr">
        <is>
          <t>코드</t>
        </is>
      </c>
      <c r="B3" s="26" t="inlineStr">
        <is>
          <t>공종</t>
        </is>
      </c>
      <c r="C3" s="26" t="inlineStr">
        <is>
          <t>금액(부가세 별도)</t>
        </is>
      </c>
      <c r="D3" s="26" t="inlineStr">
        <is>
          <t>비율</t>
        </is>
      </c>
    </row>
    <row r="4">
      <c r="A4" s="14" t="inlineStr">
        <is>
          <t>01</t>
        </is>
      </c>
      <c r="B4" s="14" t="inlineStr">
        <is>
          <t>가설·보양</t>
        </is>
      </c>
      <c r="C4" s="33">
        <f>'견적서'!K25</f>
        <v/>
      </c>
      <c r="D4" s="34">
        <f>IF('견적서'!K104=0,0,C4/'견적서'!K104)</f>
        <v/>
      </c>
    </row>
    <row r="5">
      <c r="A5" s="14" t="inlineStr">
        <is>
          <t>02</t>
        </is>
      </c>
      <c r="B5" s="14" t="inlineStr">
        <is>
          <t>철거·폐기물</t>
        </is>
      </c>
      <c r="C5" s="33">
        <f>'견적서'!K30</f>
        <v/>
      </c>
      <c r="D5" s="34">
        <f>IF('견적서'!K104=0,0,C5/'견적서'!K104)</f>
        <v/>
      </c>
    </row>
    <row r="6">
      <c r="A6" s="14" t="inlineStr">
        <is>
          <t>03</t>
        </is>
      </c>
      <c r="B6" s="14" t="inlineStr">
        <is>
          <t>설비(급배수·난방)</t>
        </is>
      </c>
      <c r="C6" s="33">
        <f>'견적서'!K35</f>
        <v/>
      </c>
      <c r="D6" s="34">
        <f>IF('견적서'!K104=0,0,C6/'견적서'!K104)</f>
        <v/>
      </c>
    </row>
    <row r="7">
      <c r="A7" s="14" t="inlineStr">
        <is>
          <t>04</t>
        </is>
      </c>
      <c r="B7" s="14" t="inlineStr">
        <is>
          <t>전기·통신</t>
        </is>
      </c>
      <c r="C7" s="33">
        <f>'견적서'!K40</f>
        <v/>
      </c>
      <c r="D7" s="34">
        <f>IF('견적서'!K104=0,0,C7/'견적서'!K104)</f>
        <v/>
      </c>
    </row>
    <row r="8">
      <c r="A8" s="14" t="inlineStr">
        <is>
          <t>05</t>
        </is>
      </c>
      <c r="B8" s="14" t="inlineStr">
        <is>
          <t>목공·경량</t>
        </is>
      </c>
      <c r="C8" s="33">
        <f>'견적서'!K46</f>
        <v/>
      </c>
      <c r="D8" s="34">
        <f>IF('견적서'!K104=0,0,C8/'견적서'!K104)</f>
        <v/>
      </c>
    </row>
    <row r="9">
      <c r="A9" s="14" t="inlineStr">
        <is>
          <t>06</t>
        </is>
      </c>
      <c r="B9" s="14" t="inlineStr">
        <is>
          <t>창호·샷시</t>
        </is>
      </c>
      <c r="C9" s="33">
        <f>'견적서'!K50</f>
        <v/>
      </c>
      <c r="D9" s="34">
        <f>IF('견적서'!K104=0,0,C9/'견적서'!K104)</f>
        <v/>
      </c>
    </row>
    <row r="10">
      <c r="A10" s="14" t="inlineStr">
        <is>
          <t>07</t>
        </is>
      </c>
      <c r="B10" s="14" t="inlineStr">
        <is>
          <t>방수</t>
        </is>
      </c>
      <c r="C10" s="33">
        <f>'견적서'!K54</f>
        <v/>
      </c>
      <c r="D10" s="34">
        <f>IF('견적서'!K104=0,0,C10/'견적서'!K104)</f>
        <v/>
      </c>
    </row>
    <row r="11">
      <c r="A11" s="14" t="inlineStr">
        <is>
          <t>08</t>
        </is>
      </c>
      <c r="B11" s="14" t="inlineStr">
        <is>
          <t>타일</t>
        </is>
      </c>
      <c r="C11" s="33">
        <f>'견적서'!K60</f>
        <v/>
      </c>
      <c r="D11" s="34">
        <f>IF('견적서'!K104=0,0,C11/'견적서'!K104)</f>
        <v/>
      </c>
    </row>
    <row r="12">
      <c r="A12" s="14" t="inlineStr">
        <is>
          <t>09</t>
        </is>
      </c>
      <c r="B12" s="14" t="inlineStr">
        <is>
          <t>욕실 도기·수전·액세서리</t>
        </is>
      </c>
      <c r="C12" s="33">
        <f>'견적서'!K66</f>
        <v/>
      </c>
      <c r="D12" s="34">
        <f>IF('견적서'!K104=0,0,C12/'견적서'!K104)</f>
        <v/>
      </c>
    </row>
    <row r="13">
      <c r="A13" s="14" t="inlineStr">
        <is>
          <t>10</t>
        </is>
      </c>
      <c r="B13" s="14" t="inlineStr">
        <is>
          <t>주방가구</t>
        </is>
      </c>
      <c r="C13" s="33">
        <f>'견적서'!K70</f>
        <v/>
      </c>
      <c r="D13" s="34">
        <f>IF('견적서'!K104=0,0,C13/'견적서'!K104)</f>
        <v/>
      </c>
    </row>
    <row r="14">
      <c r="A14" s="14" t="inlineStr">
        <is>
          <t>11</t>
        </is>
      </c>
      <c r="B14" s="14" t="inlineStr">
        <is>
          <t>붙박이·수납가구</t>
        </is>
      </c>
      <c r="C14" s="33">
        <f>'견적서'!K74</f>
        <v/>
      </c>
      <c r="D14" s="34">
        <f>IF('견적서'!K104=0,0,C14/'견적서'!K104)</f>
        <v/>
      </c>
    </row>
    <row r="15">
      <c r="A15" s="14" t="inlineStr">
        <is>
          <t>12</t>
        </is>
      </c>
      <c r="B15" s="14" t="inlineStr">
        <is>
          <t>도장</t>
        </is>
      </c>
      <c r="C15" s="33">
        <f>'견적서'!K78</f>
        <v/>
      </c>
      <c r="D15" s="34">
        <f>IF('견적서'!K104=0,0,C15/'견적서'!K104)</f>
        <v/>
      </c>
    </row>
    <row r="16">
      <c r="A16" s="14" t="inlineStr">
        <is>
          <t>13</t>
        </is>
      </c>
      <c r="B16" s="14" t="inlineStr">
        <is>
          <t>필름</t>
        </is>
      </c>
      <c r="C16" s="33">
        <f>'견적서'!K82</f>
        <v/>
      </c>
      <c r="D16" s="34">
        <f>IF('견적서'!K104=0,0,C16/'견적서'!K104)</f>
        <v/>
      </c>
    </row>
    <row r="17">
      <c r="A17" s="14" t="inlineStr">
        <is>
          <t>14</t>
        </is>
      </c>
      <c r="B17" s="14" t="inlineStr">
        <is>
          <t>도배</t>
        </is>
      </c>
      <c r="C17" s="33">
        <f>'견적서'!K86</f>
        <v/>
      </c>
      <c r="D17" s="34">
        <f>IF('견적서'!K104=0,0,C17/'견적서'!K104)</f>
        <v/>
      </c>
    </row>
    <row r="18">
      <c r="A18" s="14" t="inlineStr">
        <is>
          <t>15</t>
        </is>
      </c>
      <c r="B18" s="14" t="inlineStr">
        <is>
          <t>바닥재</t>
        </is>
      </c>
      <c r="C18" s="33">
        <f>'견적서'!K90</f>
        <v/>
      </c>
      <c r="D18" s="34">
        <f>IF('견적서'!K104=0,0,C18/'견적서'!K104)</f>
        <v/>
      </c>
    </row>
    <row r="19">
      <c r="A19" s="14" t="inlineStr">
        <is>
          <t>16</t>
        </is>
      </c>
      <c r="B19" s="14" t="inlineStr">
        <is>
          <t>조명</t>
        </is>
      </c>
      <c r="C19" s="33">
        <f>'견적서'!K94</f>
        <v/>
      </c>
      <c r="D19" s="34">
        <f>IF('견적서'!K104=0,0,C19/'견적서'!K104)</f>
        <v/>
      </c>
    </row>
    <row r="20">
      <c r="A20" s="14" t="inlineStr">
        <is>
          <t>17</t>
        </is>
      </c>
      <c r="B20" s="14" t="inlineStr">
        <is>
          <t>중문·기타</t>
        </is>
      </c>
      <c r="C20" s="33">
        <f>'견적서'!K98</f>
        <v/>
      </c>
      <c r="D20" s="34">
        <f>IF('견적서'!K104=0,0,C20/'견적서'!K104)</f>
        <v/>
      </c>
    </row>
    <row r="21">
      <c r="A21" s="14" t="inlineStr">
        <is>
          <t>18</t>
        </is>
      </c>
      <c r="B21" s="14" t="inlineStr">
        <is>
          <t>청소·마감</t>
        </is>
      </c>
      <c r="C21" s="33">
        <f>'견적서'!K101</f>
        <v/>
      </c>
      <c r="D21" s="34">
        <f>IF('견적서'!K104=0,0,C21/'견적서'!K104)</f>
        <v/>
      </c>
    </row>
    <row r="22">
      <c r="A22" s="20" t="n"/>
      <c r="B22" s="20" t="inlineStr">
        <is>
          <t>직접공사비 합계</t>
        </is>
      </c>
      <c r="C22" s="21">
        <f>SUM(C4:C21)</f>
        <v/>
      </c>
      <c r="D22" s="20" t="n"/>
    </row>
    <row r="23">
      <c r="A23" s="20" t="n"/>
      <c r="B23" s="20" t="inlineStr">
        <is>
          <t>총 견적금액 (부가세 포함)</t>
        </is>
      </c>
      <c r="C23" s="21">
        <f>'견적서'!K110</f>
        <v/>
      </c>
      <c r="D23"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RENOVIX (코리안스몰)</dc:creator>
  <dc:title xmlns:dc="http://purl.org/dc/elements/1.1/">RENOVIX 표준 인테리어 견적서 양식 v1.0</dc:title>
  <dcterms:created xmlns:dcterms="http://purl.org/dc/terms/" xmlns:xsi="http://www.w3.org/2001/XMLSchema-instance" xsi:type="dcterms:W3CDTF">2026-10-21T17:31:11Z</dcterms:created>
  <dcterms:modified xmlns:dcterms="http://purl.org/dc/terms/" xmlns:xsi="http://www.w3.org/2001/XMLSchema-instance" xsi:type="dcterms:W3CDTF">2026-10-21T19:20:35Z</dcterms:modified>
  <cp:keywords>RENOVIX-QF-v1</cp:keywords>
</cp:coreProperties>
</file>